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comments4.xml" ContentType="application/vnd.openxmlformats-officedocument.spreadsheetml.comments+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4020" windowWidth="15480" windowHeight="4080" tabRatio="608" firstSheet="30" activeTab="35"/>
  </bookViews>
  <sheets>
    <sheet name="Introduc." sheetId="1" r:id="rId1"/>
    <sheet name="Rev_Cap" sheetId="2" r:id="rId2"/>
    <sheet name="dem1" sheetId="55" r:id="rId3"/>
    <sheet name="dem2" sheetId="56" r:id="rId4"/>
    <sheet name="dem3" sheetId="57" r:id="rId5"/>
    <sheet name="dem4" sheetId="103" r:id="rId6"/>
    <sheet name="dem5" sheetId="59" r:id="rId7"/>
    <sheet name="dem6" sheetId="61" r:id="rId8"/>
    <sheet name="dem7" sheetId="62" r:id="rId9"/>
    <sheet name="dem8" sheetId="104" r:id="rId10"/>
    <sheet name="dem10" sheetId="65" r:id="rId11"/>
    <sheet name="dem11" sheetId="66" r:id="rId12"/>
    <sheet name="dem12" sheetId="67" r:id="rId13"/>
    <sheet name="dem13" sheetId="68" r:id="rId14"/>
    <sheet name="dem14" sheetId="69" r:id="rId15"/>
    <sheet name="dem15" sheetId="70" r:id="rId16"/>
    <sheet name="dem16" sheetId="71" r:id="rId17"/>
    <sheet name="dem17" sheetId="106" r:id="rId18"/>
    <sheet name="dem19" sheetId="74" r:id="rId19"/>
    <sheet name="dem20" sheetId="75" r:id="rId20"/>
    <sheet name="dem22" sheetId="77" r:id="rId21"/>
    <sheet name="dem24" sheetId="109" r:id="rId22"/>
    <sheet name="dem26" sheetId="81" r:id="rId23"/>
    <sheet name="dem27" sheetId="111" r:id="rId24"/>
    <sheet name="dem30" sheetId="113" r:id="rId25"/>
    <sheet name="dem31" sheetId="86" r:id="rId26"/>
    <sheet name="dem33" sheetId="88" r:id="rId27"/>
    <sheet name="psc" sheetId="115" r:id="rId28"/>
    <sheet name="dem34" sheetId="89" r:id="rId29"/>
    <sheet name="Dem35" sheetId="90" r:id="rId30"/>
    <sheet name="dem37" sheetId="92" r:id="rId31"/>
    <sheet name="dem38" sheetId="93" r:id="rId32"/>
    <sheet name="dem39" sheetId="94" r:id="rId33"/>
    <sheet name="dem40" sheetId="95" state="hidden" r:id="rId34"/>
    <sheet name="dem40a" sheetId="102" r:id="rId35"/>
    <sheet name="dem41" sheetId="96" r:id="rId36"/>
    <sheet name="dem42" sheetId="117" r:id="rId37"/>
    <sheet name="dem43" sheetId="118" r:id="rId38"/>
    <sheet name="dem47" sheetId="100"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123Graph_D" localSheetId="2" hidden="1">#REF!</definedName>
    <definedName name="__123Graph_D" localSheetId="10" hidden="1">[1]DEMAND18!#REF!</definedName>
    <definedName name="__123Graph_D" localSheetId="11" hidden="1">#REF!</definedName>
    <definedName name="__123Graph_D" localSheetId="12" hidden="1">[2]DEMAND18!#REF!</definedName>
    <definedName name="__123Graph_D" localSheetId="13" hidden="1">#REF!</definedName>
    <definedName name="__123Graph_D" localSheetId="15" hidden="1">[3]DEMAND18!#REF!</definedName>
    <definedName name="__123Graph_D" localSheetId="16" hidden="1">#REF!</definedName>
    <definedName name="__123Graph_D" localSheetId="17" hidden="1">#REF!</definedName>
    <definedName name="__123Graph_D" localSheetId="18" hidden="1">#REF!</definedName>
    <definedName name="__123Graph_D" localSheetId="3" hidden="1">[4]DEMAND18!#REF!</definedName>
    <definedName name="__123Graph_D" localSheetId="19" hidden="1">[5]DEMAND18!#REF!</definedName>
    <definedName name="__123Graph_D" localSheetId="20" hidden="1">[5]DEMAND18!#REF!</definedName>
    <definedName name="__123Graph_D" localSheetId="21" hidden="1">[6]dem18!#REF!</definedName>
    <definedName name="__123Graph_D" localSheetId="22" hidden="1">[6]dem18!#REF!</definedName>
    <definedName name="__123Graph_D" localSheetId="23" hidden="1">#REF!</definedName>
    <definedName name="__123Graph_D" localSheetId="4" hidden="1">#REF!</definedName>
    <definedName name="__123Graph_D" localSheetId="24" hidden="1">#REF!</definedName>
    <definedName name="__123Graph_D" localSheetId="25" hidden="1">#REF!</definedName>
    <definedName name="__123Graph_D" localSheetId="26" hidden="1">[7]dem18!#REF!</definedName>
    <definedName name="__123Graph_D" localSheetId="28" hidden="1">[8]dem18!#REF!</definedName>
    <definedName name="__123Graph_D" localSheetId="29" hidden="1">[6]dem18!#REF!</definedName>
    <definedName name="__123Graph_D" localSheetId="30" hidden="1">[6]dem18!#REF!</definedName>
    <definedName name="__123Graph_D" localSheetId="31" hidden="1">#REF!</definedName>
    <definedName name="__123Graph_D" localSheetId="32" hidden="1">#REF!</definedName>
    <definedName name="__123Graph_D" localSheetId="5" hidden="1">#REF!</definedName>
    <definedName name="__123Graph_D" localSheetId="33" hidden="1">[6]dem18!#REF!</definedName>
    <definedName name="__123Graph_D" localSheetId="34" hidden="1">[6]dem18!#REF!</definedName>
    <definedName name="__123Graph_D" localSheetId="35" hidden="1">[9]DEMAND18!#REF!</definedName>
    <definedName name="__123Graph_D" localSheetId="36" hidden="1">[10]DEMAND18!#REF!</definedName>
    <definedName name="__123Graph_D" localSheetId="37" hidden="1">[10]DEMAND18!#REF!</definedName>
    <definedName name="__123Graph_D" localSheetId="38" hidden="1">[10]DEMAND18!#REF!</definedName>
    <definedName name="__123Graph_D" localSheetId="6" hidden="1">#REF!</definedName>
    <definedName name="__123Graph_D" localSheetId="7" hidden="1">[1]DEMAND18!#REF!</definedName>
    <definedName name="__123Graph_D" localSheetId="8" hidden="1">[11]DEMAND18!#REF!</definedName>
    <definedName name="__123Graph_D" localSheetId="9" hidden="1">[11]DEMAND18!#REF!</definedName>
    <definedName name="__123Graph_D" localSheetId="27" hidden="1">[8]dem18!#REF!</definedName>
    <definedName name="__123Graph_D" hidden="1">#REF!</definedName>
    <definedName name="_1234Graph_D" localSheetId="17" hidden="1">#REF!</definedName>
    <definedName name="_1234Graph_D" localSheetId="21" hidden="1">#REF!</definedName>
    <definedName name="_1234Graph_D" localSheetId="23" hidden="1">#REF!</definedName>
    <definedName name="_1234Graph_D" localSheetId="24" hidden="1">#REF!</definedName>
    <definedName name="_1234Graph_D" localSheetId="5" hidden="1">#REF!</definedName>
    <definedName name="_1234Graph_D" localSheetId="34" hidden="1">#REF!</definedName>
    <definedName name="_1234Graph_D" localSheetId="36" hidden="1">#REF!</definedName>
    <definedName name="_1234Graph_D" localSheetId="37" hidden="1">#REF!</definedName>
    <definedName name="_1234Graph_D" localSheetId="9" hidden="1">#REF!</definedName>
    <definedName name="_1234Graph_D" localSheetId="27" hidden="1">#REF!</definedName>
    <definedName name="_1234Graph_D" hidden="1">#REF!</definedName>
    <definedName name="_xlnm._FilterDatabase" localSheetId="2" hidden="1">'dem1'!$A$14:$S$19</definedName>
    <definedName name="_xlnm._FilterDatabase" localSheetId="10" hidden="1">'dem10'!$A$16:$X$50</definedName>
    <definedName name="_xlnm._FilterDatabase" localSheetId="11" hidden="1">'dem11'!$A$14:$AH$14</definedName>
    <definedName name="_xlnm._FilterDatabase" localSheetId="12" hidden="1">'dem12'!$A$14:$AH$142</definedName>
    <definedName name="_xlnm._FilterDatabase" localSheetId="13" hidden="1">'dem13'!$A$14:$W$100</definedName>
    <definedName name="_xlnm._FilterDatabase" localSheetId="14" hidden="1">'dem14'!$A$14:$T$14</definedName>
    <definedName name="_xlnm._FilterDatabase" localSheetId="15" hidden="1">'dem15'!$A$14:$AE$28</definedName>
    <definedName name="_xlnm._FilterDatabase" localSheetId="16" hidden="1">'dem16'!$A$14:$AG$44</definedName>
    <definedName name="_xlnm._FilterDatabase" localSheetId="17" hidden="1">'dem17'!$A$14:$R$14</definedName>
    <definedName name="_xlnm._FilterDatabase" localSheetId="18" hidden="1">'dem19'!$A$14:$AD$42</definedName>
    <definedName name="_xlnm._FilterDatabase" localSheetId="3" hidden="1">'dem2'!$A$13:$AJ$14</definedName>
    <definedName name="_xlnm._FilterDatabase" localSheetId="19" hidden="1">'dem20'!$A$17:$R$29</definedName>
    <definedName name="_xlnm._FilterDatabase" localSheetId="20" hidden="1">'dem22'!$A$14:$R$14</definedName>
    <definedName name="_xlnm._FilterDatabase" localSheetId="21" hidden="1">'dem24'!$A$17:$S$38</definedName>
    <definedName name="_xlnm._FilterDatabase" localSheetId="22" hidden="1">'dem26'!$A$14:$AC$27</definedName>
    <definedName name="_xlnm._FilterDatabase" localSheetId="23" hidden="1">'dem27'!$A$17:$R$32</definedName>
    <definedName name="_xlnm._FilterDatabase" localSheetId="4" hidden="1">'dem3'!$A$14:$AP$14</definedName>
    <definedName name="_xlnm._FilterDatabase" localSheetId="24" hidden="1">'dem30'!$A$14:$AG$14</definedName>
    <definedName name="_xlnm._FilterDatabase" localSheetId="25" hidden="1">'dem31'!$A$14:$AG$14</definedName>
    <definedName name="_xlnm._FilterDatabase" localSheetId="26" hidden="1">'dem33'!$A$14:$AQ$46</definedName>
    <definedName name="_xlnm._FilterDatabase" localSheetId="28" hidden="1">'dem34'!$A$14:$S$89</definedName>
    <definedName name="_xlnm._FilterDatabase" localSheetId="29" hidden="1">'Dem35'!$A$14:$AH$260</definedName>
    <definedName name="_xlnm._FilterDatabase" localSheetId="30" hidden="1">'dem37'!$A$14:$AC$14</definedName>
    <definedName name="_xlnm._FilterDatabase" localSheetId="31" hidden="1">'dem38'!$A$14:$AC$222</definedName>
    <definedName name="_xlnm._FilterDatabase" localSheetId="32" hidden="1">'dem39'!$A$14:$AM$14</definedName>
    <definedName name="_xlnm._FilterDatabase" localSheetId="5" hidden="1">'dem4'!$A$14:$AQ$14</definedName>
    <definedName name="_xlnm._FilterDatabase" localSheetId="33" hidden="1">'dem40'!$A$14:$AD$14</definedName>
    <definedName name="_xlnm._FilterDatabase" localSheetId="34" hidden="1">dem40a!$A$14:$R$14</definedName>
    <definedName name="_xlnm._FilterDatabase" localSheetId="35" hidden="1">'dem41'!$A$14:$S$79</definedName>
    <definedName name="_xlnm._FilterDatabase" localSheetId="36" hidden="1">'dem42'!$A$14:$AI$14</definedName>
    <definedName name="_xlnm._FilterDatabase" localSheetId="37" hidden="1">'dem43'!$A$14:$AI$14</definedName>
    <definedName name="_xlnm._FilterDatabase" localSheetId="38" hidden="1">'dem47'!$A$14:$U$14</definedName>
    <definedName name="_xlnm._FilterDatabase" localSheetId="6" hidden="1">'dem5'!$A$14:$AH$49</definedName>
    <definedName name="_xlnm._FilterDatabase" localSheetId="7" hidden="1">'dem6'!$A$14:$AH$29</definedName>
    <definedName name="_xlnm._FilterDatabase" localSheetId="9" hidden="1">'dem8'!$A$14:$AI$41</definedName>
    <definedName name="_xlnm._FilterDatabase" localSheetId="27" hidden="1">psc!$A$14:$AG$55</definedName>
    <definedName name="_xlnm._FilterDatabase" localSheetId="1" hidden="1">Rev_Cap!$A$6:$I$44</definedName>
    <definedName name="_rec1" localSheetId="10">'dem10'!#REF!</definedName>
    <definedName name="_rec1" localSheetId="17">#REF!</definedName>
    <definedName name="_rec1" localSheetId="19">'dem20'!#REF!</definedName>
    <definedName name="_rec1" localSheetId="21">#REF!</definedName>
    <definedName name="_rec1" localSheetId="23">#REF!</definedName>
    <definedName name="_rec1" localSheetId="24">#REF!</definedName>
    <definedName name="_rec1" localSheetId="30">#REF!</definedName>
    <definedName name="_rec1" localSheetId="5">#REF!</definedName>
    <definedName name="_rec1" localSheetId="34">#REF!</definedName>
    <definedName name="_rec1" localSheetId="35">'dem41'!#REF!</definedName>
    <definedName name="_rec1" localSheetId="36">#REF!</definedName>
    <definedName name="_rec1" localSheetId="37">#REF!</definedName>
    <definedName name="_rec1" localSheetId="7">#REF!</definedName>
    <definedName name="_rec1" localSheetId="9">#REF!</definedName>
    <definedName name="_rec1" localSheetId="27">#REF!</definedName>
    <definedName name="_rec1">#REF!</definedName>
    <definedName name="_rec2" localSheetId="10">'dem10'!#REF!</definedName>
    <definedName name="_rec2" localSheetId="12">'dem12'!#REF!</definedName>
    <definedName name="_rec2" localSheetId="19">'dem20'!#REF!</definedName>
    <definedName name="_rec2" localSheetId="20">'dem22'!#REF!</definedName>
    <definedName name="_rec2" localSheetId="28">'dem34'!#REF!</definedName>
    <definedName name="_rec2" localSheetId="6">'dem5'!#REF!</definedName>
    <definedName name="_rec2" localSheetId="27">psc!#REF!</definedName>
    <definedName name="_Regression_Int" localSheetId="2"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3"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4" hidden="1">1</definedName>
    <definedName name="_Regression_Int" localSheetId="25" hidden="1">1</definedName>
    <definedName name="_Regression_Int" localSheetId="26" hidden="1">1</definedName>
    <definedName name="_Regression_Int" localSheetId="28" hidden="1">1</definedName>
    <definedName name="_Regression_Int" localSheetId="29" hidden="1">1</definedName>
    <definedName name="_Regression_Int" localSheetId="33" hidden="1">1</definedName>
    <definedName name="_Regression_Int" localSheetId="34" hidden="1">1</definedName>
    <definedName name="_Regression_Int" localSheetId="6" hidden="1">1</definedName>
    <definedName name="_Regression_Int" localSheetId="7" hidden="1">1</definedName>
    <definedName name="_Regression_Int" localSheetId="27" hidden="1">1</definedName>
    <definedName name="ab">'Dem35'!$L$167</definedName>
    <definedName name="admJ" localSheetId="14">'dem14'!#REF!</definedName>
    <definedName name="agriculture" localSheetId="2">'dem1'!#REF!</definedName>
    <definedName name="agrirec" localSheetId="2">'dem1'!#REF!</definedName>
    <definedName name="ah" localSheetId="3">'dem2'!#REF!</definedName>
    <definedName name="ah" localSheetId="31">'dem38'!#REF!</definedName>
    <definedName name="ahcap" localSheetId="17">#REF!</definedName>
    <definedName name="ahcap" localSheetId="3">'dem2'!#REF!</definedName>
    <definedName name="ahcap" localSheetId="21">#REF!</definedName>
    <definedName name="ahcap" localSheetId="23">#REF!</definedName>
    <definedName name="ahcap" localSheetId="24">#REF!</definedName>
    <definedName name="ahcap" localSheetId="30">[12]dem2!$D$646:$L$646</definedName>
    <definedName name="ahcap" localSheetId="5">#REF!</definedName>
    <definedName name="ahcap" localSheetId="34">#REF!</definedName>
    <definedName name="ahcap" localSheetId="36">#REF!</definedName>
    <definedName name="ahcap" localSheetId="37">#REF!</definedName>
    <definedName name="ahcap" localSheetId="7">#REF!</definedName>
    <definedName name="ahcap" localSheetId="9">#REF!</definedName>
    <definedName name="ahcap" localSheetId="27">#REF!</definedName>
    <definedName name="ahcap">#REF!</definedName>
    <definedName name="animal" localSheetId="3">'dem2'!#REF!</definedName>
    <definedName name="are" localSheetId="2">'dem1'!#REF!</definedName>
    <definedName name="are" localSheetId="15">'dem15'!#REF!</definedName>
    <definedName name="are" localSheetId="3">'dem2'!#REF!</definedName>
    <definedName name="arerec" localSheetId="15">'dem15'!#REF!</definedName>
    <definedName name="aviationcap" localSheetId="30">'dem37'!#REF!</definedName>
    <definedName name="building" localSheetId="4">'dem3'!#REF!</definedName>
    <definedName name="building" localSheetId="5">'dem4'!#REF!</definedName>
    <definedName name="cacap" localSheetId="28">'dem34'!#REF!</definedName>
    <definedName name="cacap" localSheetId="27">psc!#REF!</definedName>
    <definedName name="cad" localSheetId="18">'dem19'!#REF!</definedName>
    <definedName name="cad" localSheetId="31">'dem38'!#REF!</definedName>
    <definedName name="capcoop" localSheetId="31">'dem38'!#REF!</definedName>
    <definedName name="capcrop" localSheetId="31">'dem38'!#REF!</definedName>
    <definedName name="capedu" localSheetId="31">'dem38'!#REF!</definedName>
    <definedName name="capforest" localSheetId="31">'dem38'!#REF!</definedName>
    <definedName name="caphealth" localSheetId="31">'dem38'!#REF!</definedName>
    <definedName name="caphousing" localSheetId="31">'dem38'!#REF!</definedName>
    <definedName name="capind" localSheetId="31">'dem38'!#REF!</definedName>
    <definedName name="capoap" localSheetId="31">'dem38'!#REF!</definedName>
    <definedName name="capordp" localSheetId="31">'dem38'!#REF!</definedName>
    <definedName name="cappower" localSheetId="31">'dem38'!#REF!</definedName>
    <definedName name="CAPPW" localSheetId="28">'dem34'!#REF!</definedName>
    <definedName name="cappw" localSheetId="31">'dem38'!#REF!</definedName>
    <definedName name="CAPPW" localSheetId="27">psc!#REF!</definedName>
    <definedName name="caproad" localSheetId="31">'dem38'!#REF!</definedName>
    <definedName name="capst" localSheetId="31">'dem38'!#REF!</definedName>
    <definedName name="captourism" localSheetId="31">'dem38'!#REF!</definedName>
    <definedName name="capUD" localSheetId="31">'dem38'!#REF!</definedName>
    <definedName name="capvillage" localSheetId="31">'dem38'!#REF!</definedName>
    <definedName name="capwater" localSheetId="31">'dem38'!#REF!</definedName>
    <definedName name="censusrec" localSheetId="17">#REF!</definedName>
    <definedName name="censusrec" localSheetId="19">#REF!</definedName>
    <definedName name="censusrec" localSheetId="20">'dem22'!#REF!</definedName>
    <definedName name="censusrec" localSheetId="21">#REF!</definedName>
    <definedName name="censusrec" localSheetId="22">#REF!</definedName>
    <definedName name="censusrec" localSheetId="23">#REF!</definedName>
    <definedName name="censusrec" localSheetId="24">#REF!</definedName>
    <definedName name="censusrec" localSheetId="30">#REF!</definedName>
    <definedName name="censusrec" localSheetId="32">#REF!</definedName>
    <definedName name="censusrec" localSheetId="5">#REF!</definedName>
    <definedName name="censusrec" localSheetId="34">#REF!</definedName>
    <definedName name="censusrec" localSheetId="36">#REF!</definedName>
    <definedName name="censusrec" localSheetId="37">#REF!</definedName>
    <definedName name="censusrec" localSheetId="7">#REF!</definedName>
    <definedName name="censusrec" localSheetId="9">#REF!</definedName>
    <definedName name="censusrec" localSheetId="27">#REF!</definedName>
    <definedName name="censusrec">#REF!</definedName>
    <definedName name="cess" localSheetId="10">'dem10'!#REF!</definedName>
    <definedName name="ch" localSheetId="2">'dem1'!#REF!</definedName>
    <definedName name="ch" localSheetId="15">'dem15'!#REF!</definedName>
    <definedName name="ch" localSheetId="23">'dem27'!#REF!</definedName>
    <definedName name="charged" localSheetId="13">#REF!</definedName>
    <definedName name="charged" localSheetId="17">#REF!</definedName>
    <definedName name="charged" localSheetId="19">#REF!</definedName>
    <definedName name="charged" localSheetId="21">#REF!</definedName>
    <definedName name="charged" localSheetId="22">#REF!</definedName>
    <definedName name="charged" localSheetId="23">#REF!</definedName>
    <definedName name="charged" localSheetId="24">#REF!</definedName>
    <definedName name="charged" localSheetId="30">#REF!</definedName>
    <definedName name="charged" localSheetId="32">#REF!</definedName>
    <definedName name="charged" localSheetId="5">#REF!</definedName>
    <definedName name="charged" localSheetId="34">#REF!</definedName>
    <definedName name="charged" localSheetId="36">#REF!</definedName>
    <definedName name="charged" localSheetId="37">#REF!</definedName>
    <definedName name="charged" localSheetId="7">#REF!</definedName>
    <definedName name="charged" localSheetId="9">#REF!</definedName>
    <definedName name="charged" localSheetId="27">#REF!</definedName>
    <definedName name="charged">#REF!</definedName>
    <definedName name="chCap" localSheetId="2">'dem1'!#REF!</definedName>
    <definedName name="chCap" localSheetId="15">'dem15'!#REF!</definedName>
    <definedName name="chrec" localSheetId="2">'dem1'!#REF!</definedName>
    <definedName name="chrec" localSheetId="15">'dem15'!#REF!</definedName>
    <definedName name="cicap" localSheetId="16">'dem16'!#REF!</definedName>
    <definedName name="civil" localSheetId="31">'dem38'!#REF!</definedName>
    <definedName name="conven" localSheetId="31">'dem38'!#REF!</definedName>
    <definedName name="coop" localSheetId="31">'dem38'!#REF!</definedName>
    <definedName name="cote" localSheetId="17">'dem17'!#REF!</definedName>
    <definedName name="crfrec" localSheetId="20">'dem22'!#REF!</definedName>
    <definedName name="crop" localSheetId="31">'dem38'!#REF!</definedName>
    <definedName name="cs" localSheetId="11">'dem11'!#REF!</definedName>
    <definedName name="css" localSheetId="13">'dem13'!#REF!</definedName>
    <definedName name="css" localSheetId="20">'dem22'!#REF!</definedName>
    <definedName name="css" localSheetId="23">'dem27'!#REF!</definedName>
    <definedName name="cssrec" localSheetId="13">'dem13'!#REF!</definedName>
    <definedName name="cssrec" localSheetId="23">'dem27'!#REF!</definedName>
    <definedName name="cul" localSheetId="31">'dem38'!#REF!</definedName>
    <definedName name="culrec" localSheetId="6">'dem5'!#REF!</definedName>
    <definedName name="culture" localSheetId="6">'dem5'!#REF!</definedName>
    <definedName name="culturerevenue" localSheetId="6">'dem5'!$E$9:$G$9</definedName>
    <definedName name="da" localSheetId="17">#REF!</definedName>
    <definedName name="da" localSheetId="19">#REF!</definedName>
    <definedName name="da" localSheetId="20">'dem22'!#REF!</definedName>
    <definedName name="da" localSheetId="21">#REF!</definedName>
    <definedName name="da" localSheetId="22">#REF!</definedName>
    <definedName name="da" localSheetId="23">#REF!</definedName>
    <definedName name="da" localSheetId="24">#REF!</definedName>
    <definedName name="da" localSheetId="30">#REF!</definedName>
    <definedName name="da" localSheetId="32">#REF!</definedName>
    <definedName name="da" localSheetId="5">#REF!</definedName>
    <definedName name="da" localSheetId="34">#REF!</definedName>
    <definedName name="da" localSheetId="36">#REF!</definedName>
    <definedName name="da" localSheetId="37">#REF!</definedName>
    <definedName name="da" localSheetId="7">#REF!</definedName>
    <definedName name="da" localSheetId="9">#REF!</definedName>
    <definedName name="da" localSheetId="27">#REF!</definedName>
    <definedName name="da">#REF!</definedName>
    <definedName name="darec" localSheetId="20">'dem22'!#REF!</definedName>
    <definedName name="dd" localSheetId="3">'dem2'!#REF!</definedName>
    <definedName name="dd" localSheetId="31">'dem38'!#REF!</definedName>
    <definedName name="debt" localSheetId="10">'dem10'!#REF!</definedName>
    <definedName name="debt1" localSheetId="10">'dem10'!#REF!</definedName>
    <definedName name="dedrec2" localSheetId="17">'dem41'!#REF!</definedName>
    <definedName name="dedrec2" localSheetId="21">'dem41'!#REF!</definedName>
    <definedName name="dedrec2" localSheetId="23">'dem41'!#REF!</definedName>
    <definedName name="dedrec2" localSheetId="24">'dem41'!#REF!</definedName>
    <definedName name="dedrec2" localSheetId="5">'dem41'!#REF!</definedName>
    <definedName name="dedrec2" localSheetId="34">'dem41'!#REF!</definedName>
    <definedName name="dedrec2" localSheetId="36">'dem41'!#REF!</definedName>
    <definedName name="dedrec2" localSheetId="37">'dem41'!#REF!</definedName>
    <definedName name="dedrec2" localSheetId="9">'dem41'!#REF!</definedName>
    <definedName name="dedrec2" localSheetId="27">'dem41'!#REF!</definedName>
    <definedName name="dedrec2">'dem41'!#REF!</definedName>
    <definedName name="dem21rec" localSheetId="17">#REF!</definedName>
    <definedName name="dem21rec" localSheetId="21">#REF!</definedName>
    <definedName name="dem21rec" localSheetId="23">#REF!</definedName>
    <definedName name="dem21rec" localSheetId="24">#REF!</definedName>
    <definedName name="dem21rec" localSheetId="5">#REF!</definedName>
    <definedName name="dem21rec" localSheetId="34">#REF!</definedName>
    <definedName name="dem21rec" localSheetId="36">#REF!</definedName>
    <definedName name="dem21rec" localSheetId="37">#REF!</definedName>
    <definedName name="dem21rec" localSheetId="9">#REF!</definedName>
    <definedName name="dem21rec" localSheetId="27">#REF!</definedName>
    <definedName name="dem21rec">#REF!</definedName>
    <definedName name="dopcap" localSheetId="17">#REF!</definedName>
    <definedName name="dopcap" localSheetId="21">#REF!</definedName>
    <definedName name="dopcap" localSheetId="23">#REF!</definedName>
    <definedName name="dopcap" localSheetId="24">#REF!</definedName>
    <definedName name="dopcap" localSheetId="5">#REF!</definedName>
    <definedName name="dopcap" localSheetId="34">#REF!</definedName>
    <definedName name="dopcap" localSheetId="36">#REF!</definedName>
    <definedName name="dopcap" localSheetId="37">#REF!</definedName>
    <definedName name="dopcap" localSheetId="9">#REF!</definedName>
    <definedName name="dopcap" localSheetId="27">#REF!</definedName>
    <definedName name="dopcap">#REF!</definedName>
    <definedName name="dopla21" localSheetId="17">#REF!</definedName>
    <definedName name="dopla21" localSheetId="21">#REF!</definedName>
    <definedName name="dopla21" localSheetId="23">#REF!</definedName>
    <definedName name="dopla21" localSheetId="24">#REF!</definedName>
    <definedName name="dopla21" localSheetId="5">#REF!</definedName>
    <definedName name="dopla21" localSheetId="34">#REF!</definedName>
    <definedName name="dopla21" localSheetId="36">#REF!</definedName>
    <definedName name="dopla21" localSheetId="37">#REF!</definedName>
    <definedName name="dopla21" localSheetId="9">#REF!</definedName>
    <definedName name="dopla21" localSheetId="27">#REF!</definedName>
    <definedName name="dopla21">#REF!</definedName>
    <definedName name="ecclesiastical" localSheetId="7">'dem6'!$E$9:$G$9</definedName>
    <definedName name="ecla" localSheetId="7">'dem6'!#REF!</definedName>
    <definedName name="ecology" localSheetId="31">'dem38'!#REF!</definedName>
    <definedName name="ecolorec" localSheetId="12">'dem12'!#REF!</definedName>
    <definedName name="EcoRecCap" localSheetId="12">'dem12'!#REF!</definedName>
    <definedName name="ecoRecRev" localSheetId="12">'dem12'!#REF!</definedName>
    <definedName name="edu" localSheetId="31">'dem38'!#REF!</definedName>
    <definedName name="educap" localSheetId="32">'dem39'!#REF!</definedName>
    <definedName name="educap" localSheetId="36">'dem42'!#REF!</definedName>
    <definedName name="educap" localSheetId="37">'dem43'!#REF!</definedName>
    <definedName name="educap" localSheetId="38">'dem47'!#REF!</definedName>
    <definedName name="educap" localSheetId="6">'dem5'!#REF!</definedName>
    <definedName name="educap" localSheetId="8">'dem7'!#REF!</definedName>
    <definedName name="educap" localSheetId="9">'dem8'!#REF!</definedName>
    <definedName name="education" localSheetId="8">'dem7'!#REF!</definedName>
    <definedName name="education" localSheetId="9">'dem8'!#REF!</definedName>
    <definedName name="educationrevenue" localSheetId="36">'dem42'!$G$11:$H$11</definedName>
    <definedName name="educationrevenue" localSheetId="37">'dem43'!$G$11:$H$11</definedName>
    <definedName name="educationrevenue" localSheetId="38">'dem47'!$G$11:$H$11</definedName>
    <definedName name="educationrevenue" localSheetId="8">'dem7'!#REF!</definedName>
    <definedName name="educationrevenue" localSheetId="9">'dem8'!#REF!</definedName>
    <definedName name="edurec1" localSheetId="8">'dem7'!#REF!</definedName>
    <definedName name="edurec1" localSheetId="9">'dem8'!#REF!</definedName>
    <definedName name="edurec2" localSheetId="8">'dem7'!#REF!</definedName>
    <definedName name="edurec2" localSheetId="9">'dem8'!#REF!</definedName>
    <definedName name="edurec3" localSheetId="8">'dem7'!#REF!</definedName>
    <definedName name="edurec3" localSheetId="9">'dem8'!#REF!</definedName>
    <definedName name="edurec4" localSheetId="8">'dem7'!#REF!</definedName>
    <definedName name="edurec4" localSheetId="9">'dem8'!#REF!</definedName>
    <definedName name="ee" localSheetId="12">'dem12'!#REF!</definedName>
    <definedName name="ee" localSheetId="15">#REF!</definedName>
    <definedName name="ee" localSheetId="17">#REF!</definedName>
    <definedName name="ee" localSheetId="19">#REF!</definedName>
    <definedName name="ee" localSheetId="21">#REF!</definedName>
    <definedName name="ee" localSheetId="22">#REF!</definedName>
    <definedName name="ee" localSheetId="23">#REF!</definedName>
    <definedName name="ee" localSheetId="24">#REF!</definedName>
    <definedName name="ee" localSheetId="30">#REF!</definedName>
    <definedName name="ee" localSheetId="5">#REF!</definedName>
    <definedName name="ee" localSheetId="34">#REF!</definedName>
    <definedName name="ee" localSheetId="35">#REF!</definedName>
    <definedName name="ee" localSheetId="36">#REF!</definedName>
    <definedName name="ee" localSheetId="37">#REF!</definedName>
    <definedName name="ee" localSheetId="7">#REF!</definedName>
    <definedName name="ee" localSheetId="9">#REF!</definedName>
    <definedName name="ee" localSheetId="27">#REF!</definedName>
    <definedName name="ee">#REF!</definedName>
    <definedName name="election" localSheetId="29">'Dem35'!#REF!</definedName>
    <definedName name="election" localSheetId="35">'dem41'!#REF!</definedName>
    <definedName name="fcd" localSheetId="18">'dem19'!#REF!</definedName>
    <definedName name="fcpcap" localSheetId="18">'dem19'!#REF!</definedName>
    <definedName name="financecharged" localSheetId="10">'dem10'!#REF!</definedName>
    <definedName name="financevoted" localSheetId="10">'dem10'!#REF!</definedName>
    <definedName name="fish" localSheetId="31">'dem38'!#REF!</definedName>
    <definedName name="fishcap" localSheetId="13">#REF!</definedName>
    <definedName name="fishcap" localSheetId="14">#REF!</definedName>
    <definedName name="fishcap" localSheetId="15">#REF!</definedName>
    <definedName name="fishcap" localSheetId="17">[13]DEMAND2!$D$657:$L$657</definedName>
    <definedName name="fishcap" localSheetId="3">'dem2'!#REF!</definedName>
    <definedName name="fishcap" localSheetId="19">#REF!</definedName>
    <definedName name="fishcap" localSheetId="21">[12]dem2!$D$657:$L$657</definedName>
    <definedName name="fishcap" localSheetId="22">[12]dem2!$D$657:$L$657</definedName>
    <definedName name="fishcap" localSheetId="23">#REF!</definedName>
    <definedName name="fishcap" localSheetId="24">#REF!</definedName>
    <definedName name="fishcap" localSheetId="25">#REF!</definedName>
    <definedName name="fishcap" localSheetId="30">[12]dem2!$D$657:$L$657</definedName>
    <definedName name="fishcap" localSheetId="5">#REF!</definedName>
    <definedName name="fishcap" localSheetId="33">[12]dem2!$D$657:$L$657</definedName>
    <definedName name="fishcap" localSheetId="34">[12]dem2!$D$657:$L$657</definedName>
    <definedName name="fishcap" localSheetId="36">#REF!</definedName>
    <definedName name="fishcap" localSheetId="37">#REF!</definedName>
    <definedName name="fishcap" localSheetId="7">#REF!</definedName>
    <definedName name="fishcap" localSheetId="9">#REF!</definedName>
    <definedName name="fishcap" localSheetId="27">#REF!</definedName>
    <definedName name="fishcap">#REF!</definedName>
    <definedName name="Fishrev" localSheetId="11">[12]dem2!$D$574:$L$574</definedName>
    <definedName name="Fishrev" localSheetId="13">#REF!</definedName>
    <definedName name="Fishrev" localSheetId="14">#REF!</definedName>
    <definedName name="Fishrev" localSheetId="15">#REF!</definedName>
    <definedName name="Fishrev" localSheetId="17">[13]DEMAND2!$D$574:$L$574</definedName>
    <definedName name="Fishrev" localSheetId="3">'dem2'!#REF!</definedName>
    <definedName name="Fishrev" localSheetId="19">#REF!</definedName>
    <definedName name="Fishrev" localSheetId="21">[12]dem2!$D$574:$L$574</definedName>
    <definedName name="Fishrev" localSheetId="22">[12]dem2!$D$574:$L$574</definedName>
    <definedName name="Fishrev" localSheetId="23">#REF!</definedName>
    <definedName name="Fishrev" localSheetId="24">#REF!</definedName>
    <definedName name="Fishrev" localSheetId="25">#REF!</definedName>
    <definedName name="Fishrev" localSheetId="26">[14]dem2!$D$574:$L$574</definedName>
    <definedName name="Fishrev" localSheetId="30">[12]dem2!$D$574:$L$574</definedName>
    <definedName name="Fishrev" localSheetId="32">#REF!</definedName>
    <definedName name="Fishrev" localSheetId="5">#REF!</definedName>
    <definedName name="Fishrev" localSheetId="33">[12]dem2!$D$574:$L$574</definedName>
    <definedName name="Fishrev" localSheetId="34">[12]dem2!$D$574:$L$574</definedName>
    <definedName name="Fishrev" localSheetId="36">#REF!</definedName>
    <definedName name="Fishrev" localSheetId="37">#REF!</definedName>
    <definedName name="Fishrev" localSheetId="7">#REF!</definedName>
    <definedName name="Fishrev" localSheetId="9">#REF!</definedName>
    <definedName name="Fishrev" localSheetId="27">#REF!</definedName>
    <definedName name="Fishrev">#REF!</definedName>
    <definedName name="food" localSheetId="31">'dem38'!#REF!</definedName>
    <definedName name="forest" localSheetId="31">'dem38'!#REF!</definedName>
    <definedName name="fsw" localSheetId="2">'dem1'!#REF!</definedName>
    <definedName name="fsw" localSheetId="11">'dem11'!#REF!</definedName>
    <definedName name="fswCap" localSheetId="2">'dem1'!#REF!</definedName>
    <definedName name="fswcap" localSheetId="11">'dem11'!#REF!</definedName>
    <definedName name="fw" localSheetId="13">'dem13'!#REF!</definedName>
    <definedName name="fwl" localSheetId="12">'dem12'!#REF!</definedName>
    <definedName name="fwl" localSheetId="14">#REF!</definedName>
    <definedName name="fwl" localSheetId="15">#REF!</definedName>
    <definedName name="fwl" localSheetId="17">#REF!</definedName>
    <definedName name="fwl" localSheetId="19">#REF!</definedName>
    <definedName name="fwl" localSheetId="21">#REF!</definedName>
    <definedName name="fwl" localSheetId="22">#REF!</definedName>
    <definedName name="fwl" localSheetId="23">#REF!</definedName>
    <definedName name="fwl" localSheetId="24">#REF!</definedName>
    <definedName name="fwl" localSheetId="25">#REF!</definedName>
    <definedName name="fwl" localSheetId="26">#REF!</definedName>
    <definedName name="fwl" localSheetId="30">#REF!</definedName>
    <definedName name="fwl" localSheetId="32">#REF!</definedName>
    <definedName name="fwl" localSheetId="5">#REF!</definedName>
    <definedName name="fwl" localSheetId="33">#REF!</definedName>
    <definedName name="fwl" localSheetId="34">#REF!</definedName>
    <definedName name="fwl" localSheetId="36">#REF!</definedName>
    <definedName name="fwl" localSheetId="37">#REF!</definedName>
    <definedName name="fwl" localSheetId="7">#REF!</definedName>
    <definedName name="fwl" localSheetId="9">#REF!</definedName>
    <definedName name="fwl" localSheetId="27">#REF!</definedName>
    <definedName name="fwl">#REF!</definedName>
    <definedName name="fwlcap" localSheetId="12">'dem12'!#REF!</definedName>
    <definedName name="fwlcap" localSheetId="15">#REF!</definedName>
    <definedName name="fwlcap" localSheetId="17">#REF!</definedName>
    <definedName name="fwlcap" localSheetId="19">#REF!</definedName>
    <definedName name="fwlcap" localSheetId="20">#REF!</definedName>
    <definedName name="fwlcap" localSheetId="21">#REF!</definedName>
    <definedName name="fwlcap" localSheetId="22">#REF!</definedName>
    <definedName name="fwlcap" localSheetId="23">#REF!</definedName>
    <definedName name="fwlcap" localSheetId="24">#REF!</definedName>
    <definedName name="fwlcap" localSheetId="26">#REF!</definedName>
    <definedName name="fwlcap" localSheetId="30">#REF!</definedName>
    <definedName name="fwlcap" localSheetId="32">#REF!</definedName>
    <definedName name="fwlcap" localSheetId="5">#REF!</definedName>
    <definedName name="fwlcap" localSheetId="33">#REF!</definedName>
    <definedName name="fwlcap" localSheetId="34">#REF!</definedName>
    <definedName name="fwlcap" localSheetId="36">#REF!</definedName>
    <definedName name="fwlcap" localSheetId="37">#REF!</definedName>
    <definedName name="fwlcap" localSheetId="7">#REF!</definedName>
    <definedName name="fwlcap" localSheetId="9">#REF!</definedName>
    <definedName name="fwlcap" localSheetId="27">#REF!</definedName>
    <definedName name="fwlcap">#REF!</definedName>
    <definedName name="fwlrec" localSheetId="12">'dem12'!#REF!</definedName>
    <definedName name="fwlrec" localSheetId="13">#REF!</definedName>
    <definedName name="fwlrec" localSheetId="15">#REF!</definedName>
    <definedName name="fwlrec" localSheetId="16">#REF!</definedName>
    <definedName name="fwlrec" localSheetId="17">#REF!</definedName>
    <definedName name="fwlrec" localSheetId="19">#REF!</definedName>
    <definedName name="fwlrec" localSheetId="20">#REF!</definedName>
    <definedName name="fwlrec" localSheetId="21">#REF!</definedName>
    <definedName name="fwlrec" localSheetId="22">#REF!</definedName>
    <definedName name="fwlrec" localSheetId="23">#REF!</definedName>
    <definedName name="fwlrec" localSheetId="24">#REF!</definedName>
    <definedName name="fwlrec" localSheetId="26">#REF!</definedName>
    <definedName name="fwlrec" localSheetId="30">#REF!</definedName>
    <definedName name="fwlrec" localSheetId="5">#REF!</definedName>
    <definedName name="fwlrec" localSheetId="33">#REF!</definedName>
    <definedName name="fwlrec" localSheetId="34">#REF!</definedName>
    <definedName name="fwlrec" localSheetId="36">#REF!</definedName>
    <definedName name="fwlrec" localSheetId="37">#REF!</definedName>
    <definedName name="fwlrec" localSheetId="6">#REF!</definedName>
    <definedName name="fwlrec" localSheetId="7">#REF!</definedName>
    <definedName name="fwlrec" localSheetId="8">#REF!</definedName>
    <definedName name="fwlrec" localSheetId="9">#REF!</definedName>
    <definedName name="fwlrec" localSheetId="27">#REF!</definedName>
    <definedName name="fwlrec">#REF!</definedName>
    <definedName name="fwlrec1" localSheetId="12">'dem12'!#REF!</definedName>
    <definedName name="ges" localSheetId="11">'dem11'!#REF!</definedName>
    <definedName name="health" localSheetId="13">'dem13'!#REF!</definedName>
    <definedName name="healthcap" localSheetId="13">'dem13'!#REF!</definedName>
    <definedName name="healthrec" localSheetId="13">'dem13'!#REF!</definedName>
    <definedName name="healthrec2" localSheetId="13">'dem13'!#REF!</definedName>
    <definedName name="healthrec3" localSheetId="13">'dem13'!#REF!</definedName>
    <definedName name="hortirec" localSheetId="15">'dem15'!#REF!</definedName>
    <definedName name="housing" localSheetId="13">'dem13'!#REF!</definedName>
    <definedName name="housing" localSheetId="16">#REF!</definedName>
    <definedName name="housing" localSheetId="17">#REF!</definedName>
    <definedName name="housing" localSheetId="3">#REF!</definedName>
    <definedName name="housing" localSheetId="19">#REF!</definedName>
    <definedName name="housing" localSheetId="20">'dem22'!#REF!</definedName>
    <definedName name="housing" localSheetId="21">#REF!</definedName>
    <definedName name="housing" localSheetId="22">#REF!</definedName>
    <definedName name="housing" localSheetId="23">#REF!</definedName>
    <definedName name="housing" localSheetId="4">'dem3'!#REF!</definedName>
    <definedName name="housing" localSheetId="24">'dem30'!#REF!</definedName>
    <definedName name="housing" localSheetId="25">'dem31'!#REF!</definedName>
    <definedName name="housing" localSheetId="26">'dem33'!#REF!</definedName>
    <definedName name="housing" localSheetId="29">'Dem35'!#REF!</definedName>
    <definedName name="housing" localSheetId="30">#REF!</definedName>
    <definedName name="housing" localSheetId="31">'dem38'!#REF!</definedName>
    <definedName name="housing" localSheetId="5">'dem4'!#REF!</definedName>
    <definedName name="housing" localSheetId="33">#REF!</definedName>
    <definedName name="housing" localSheetId="34">#REF!</definedName>
    <definedName name="housing" localSheetId="35">'dem41'!#REF!</definedName>
    <definedName name="housing" localSheetId="36">#REF!</definedName>
    <definedName name="housing" localSheetId="37">#REF!</definedName>
    <definedName name="housing" localSheetId="6">#REF!</definedName>
    <definedName name="housing" localSheetId="7">#REF!</definedName>
    <definedName name="housing" localSheetId="8">'dem7'!#REF!</definedName>
    <definedName name="housing" localSheetId="9">'dem8'!#REF!</definedName>
    <definedName name="housing" localSheetId="27">#REF!</definedName>
    <definedName name="housing">#REF!</definedName>
    <definedName name="housingcap" localSheetId="15">#REF!</definedName>
    <definedName name="housingcap" localSheetId="16">#REF!</definedName>
    <definedName name="housingcap" localSheetId="17">#REF!</definedName>
    <definedName name="housingcap" localSheetId="3">#REF!</definedName>
    <definedName name="housingcap" localSheetId="19">#REF!</definedName>
    <definedName name="housingcap" localSheetId="21">#REF!</definedName>
    <definedName name="housingcap" localSheetId="22">#REF!</definedName>
    <definedName name="housingcap" localSheetId="23">#REF!</definedName>
    <definedName name="housingcap" localSheetId="4">'dem3'!#REF!</definedName>
    <definedName name="housingcap" localSheetId="24">#REF!</definedName>
    <definedName name="housingcap" localSheetId="29">'Dem35'!#REF!</definedName>
    <definedName name="housingcap" localSheetId="30">#REF!</definedName>
    <definedName name="housingcap" localSheetId="5">'dem4'!#REF!</definedName>
    <definedName name="housingcap" localSheetId="33">#REF!</definedName>
    <definedName name="housingcap" localSheetId="34">#REF!</definedName>
    <definedName name="housingcap" localSheetId="35">'dem41'!#REF!</definedName>
    <definedName name="housingcap" localSheetId="36">#REF!</definedName>
    <definedName name="housingcap" localSheetId="37">#REF!</definedName>
    <definedName name="housingcap" localSheetId="6">#REF!</definedName>
    <definedName name="housingcap" localSheetId="7">#REF!</definedName>
    <definedName name="housingcap" localSheetId="9">#REF!</definedName>
    <definedName name="housingcap" localSheetId="27">#REF!</definedName>
    <definedName name="housingcap">#REF!</definedName>
    <definedName name="i" localSheetId="16">'dem16'!#REF!</definedName>
    <definedName name="i" localSheetId="17">'dem17'!#REF!</definedName>
    <definedName name="igfticap" localSheetId="16">'dem16'!#REF!</definedName>
    <definedName name="imcap" localSheetId="16">'dem16'!#REF!</definedName>
    <definedName name="ind" localSheetId="31">'dem38'!#REF!</definedName>
    <definedName name="interest" localSheetId="10">'dem10'!#REF!</definedName>
    <definedName name="ipr" localSheetId="31">'dem38'!#REF!</definedName>
    <definedName name="it" localSheetId="10">'dem10'!#REF!</definedName>
    <definedName name="itcap" localSheetId="17">'dem17'!#REF!</definedName>
    <definedName name="jail" localSheetId="14">'dem14'!#REF!</definedName>
    <definedName name="jailrec" localSheetId="14">'dem14'!#REF!</definedName>
    <definedName name="jusrec" localSheetId="19">'dem20'!#REF!</definedName>
    <definedName name="justice" localSheetId="13">#REF!</definedName>
    <definedName name="justice" localSheetId="15">#REF!</definedName>
    <definedName name="justice" localSheetId="17">#REF!</definedName>
    <definedName name="justice" localSheetId="19">'dem20'!#REF!</definedName>
    <definedName name="justice" localSheetId="21">#REF!</definedName>
    <definedName name="justice" localSheetId="22">#REF!</definedName>
    <definedName name="justice" localSheetId="23">#REF!</definedName>
    <definedName name="justice" localSheetId="24">#REF!</definedName>
    <definedName name="justice" localSheetId="28">#REF!</definedName>
    <definedName name="justice" localSheetId="30">#REF!</definedName>
    <definedName name="justice" localSheetId="5">#REF!</definedName>
    <definedName name="justice" localSheetId="33">#REF!</definedName>
    <definedName name="justice" localSheetId="34">#REF!</definedName>
    <definedName name="justice" localSheetId="36">#REF!</definedName>
    <definedName name="justice" localSheetId="37">#REF!</definedName>
    <definedName name="justice" localSheetId="7">#REF!</definedName>
    <definedName name="justice" localSheetId="9">#REF!</definedName>
    <definedName name="justice" localSheetId="27">#REF!</definedName>
    <definedName name="justice">#REF!</definedName>
    <definedName name="justicerec" localSheetId="17">#REF!</definedName>
    <definedName name="justicerec" localSheetId="19">'dem20'!#REF!</definedName>
    <definedName name="justicerec" localSheetId="21">[15]dem21!$E$128:$L$128</definedName>
    <definedName name="justicerec" localSheetId="22">[15]dem21!$E$128:$L$128</definedName>
    <definedName name="justicerec" localSheetId="23">#REF!</definedName>
    <definedName name="justicerec" localSheetId="24">#REF!</definedName>
    <definedName name="justicerec" localSheetId="28">[16]dem21!$E$128:$L$128</definedName>
    <definedName name="justicerec" localSheetId="30">[15]dem21!$E$128:$L$128</definedName>
    <definedName name="justicerec" localSheetId="5">#REF!</definedName>
    <definedName name="justicerec" localSheetId="33">[15]dem21!$E$128:$L$128</definedName>
    <definedName name="justicerec" localSheetId="34">[15]dem21!$E$128:$L$128</definedName>
    <definedName name="justicerec" localSheetId="36">#REF!</definedName>
    <definedName name="justicerec" localSheetId="37">#REF!</definedName>
    <definedName name="justicerec" localSheetId="9">#REF!</definedName>
    <definedName name="justicerec" localSheetId="27">[16]dem21!$E$128:$L$128</definedName>
    <definedName name="justicerec">#REF!</definedName>
    <definedName name="labour" localSheetId="31">'dem38'!#REF!</definedName>
    <definedName name="Labour" localSheetId="8">'dem7'!#REF!</definedName>
    <definedName name="Labour" localSheetId="9">'dem8'!#REF!</definedName>
    <definedName name="loan" localSheetId="13">'dem13'!#REF!</definedName>
    <definedName name="loan" localSheetId="16">'dem16'!#REF!</definedName>
    <definedName name="loans" localSheetId="10">'dem10'!#REF!</definedName>
    <definedName name="lotteries" localSheetId="10">'dem10'!#REF!</definedName>
    <definedName name="lottery" localSheetId="10">'dem10'!A1</definedName>
    <definedName name="lottery1" localSheetId="10">'dem10'!A1</definedName>
    <definedName name="lottery1" localSheetId="17">#REF!</definedName>
    <definedName name="lottery1" localSheetId="21">#REF!</definedName>
    <definedName name="lottery1" localSheetId="23">#REF!</definedName>
    <definedName name="lottery1" localSheetId="24">#REF!</definedName>
    <definedName name="lottery1" localSheetId="5">#REF!</definedName>
    <definedName name="lottery1" localSheetId="34">#REF!</definedName>
    <definedName name="lottery1" localSheetId="36">#REF!</definedName>
    <definedName name="lottery1" localSheetId="37">#REF!</definedName>
    <definedName name="lottery1" localSheetId="9">#REF!</definedName>
    <definedName name="lottery1" localSheetId="27">#REF!</definedName>
    <definedName name="lottery1">#REF!</definedName>
    <definedName name="lottery2" localSheetId="10">'dem10'!#REF!</definedName>
    <definedName name="lr" localSheetId="11">#REF!</definedName>
    <definedName name="lr" localSheetId="15">#REF!</definedName>
    <definedName name="lr" localSheetId="17">#REF!</definedName>
    <definedName name="lr" localSheetId="18">#REF!</definedName>
    <definedName name="lr" localSheetId="19">#REF!</definedName>
    <definedName name="lr" localSheetId="20">'dem22'!#REF!</definedName>
    <definedName name="lr" localSheetId="21">#REF!</definedName>
    <definedName name="lr" localSheetId="22">#REF!</definedName>
    <definedName name="lr" localSheetId="23">#REF!</definedName>
    <definedName name="lr" localSheetId="24">#REF!</definedName>
    <definedName name="lr" localSheetId="28">#REF!</definedName>
    <definedName name="lr" localSheetId="30">#REF!</definedName>
    <definedName name="lr" localSheetId="31">'dem38'!#REF!</definedName>
    <definedName name="lr" localSheetId="5">#REF!</definedName>
    <definedName name="lr" localSheetId="33">#REF!</definedName>
    <definedName name="lr" localSheetId="34">#REF!</definedName>
    <definedName name="lr" localSheetId="36">#REF!</definedName>
    <definedName name="lr" localSheetId="37">#REF!</definedName>
    <definedName name="lr" localSheetId="7">#REF!</definedName>
    <definedName name="lr" localSheetId="9">#REF!</definedName>
    <definedName name="lr" localSheetId="27">#REF!</definedName>
    <definedName name="lr">#REF!</definedName>
    <definedName name="lrrec" localSheetId="11">#REF!</definedName>
    <definedName name="lrrec" localSheetId="15">#REF!</definedName>
    <definedName name="lrrec" localSheetId="17">#REF!</definedName>
    <definedName name="lrrec" localSheetId="19">#REF!</definedName>
    <definedName name="lrrec" localSheetId="20">'dem22'!#REF!</definedName>
    <definedName name="lrrec" localSheetId="21">#REF!</definedName>
    <definedName name="lrrec" localSheetId="22">#REF!</definedName>
    <definedName name="lrrec" localSheetId="23">#REF!</definedName>
    <definedName name="lrrec" localSheetId="24">#REF!</definedName>
    <definedName name="lrrec" localSheetId="25">#REF!</definedName>
    <definedName name="lrrec" localSheetId="28">#REF!</definedName>
    <definedName name="lrrec" localSheetId="30">#REF!</definedName>
    <definedName name="lrrec" localSheetId="5">#REF!</definedName>
    <definedName name="lrrec" localSheetId="33">#REF!</definedName>
    <definedName name="lrrec" localSheetId="34">#REF!</definedName>
    <definedName name="lrrec" localSheetId="36">#REF!</definedName>
    <definedName name="lrrec" localSheetId="37">#REF!</definedName>
    <definedName name="lrrec" localSheetId="7">#REF!</definedName>
    <definedName name="lrrec" localSheetId="9">#REF!</definedName>
    <definedName name="lrrec" localSheetId="27">#REF!</definedName>
    <definedName name="lrrec">#REF!</definedName>
    <definedName name="med" localSheetId="31">'dem38'!#REF!</definedName>
    <definedName name="mgs" localSheetId="10">'dem10'!#REF!</definedName>
    <definedName name="mgs" localSheetId="14">'dem14'!#REF!</definedName>
    <definedName name="mgs" localSheetId="16">'dem16'!#REF!</definedName>
    <definedName name="mi" localSheetId="18">'dem19'!#REF!</definedName>
    <definedName name="micap" localSheetId="18">'dem19'!#REF!</definedName>
    <definedName name="minister" localSheetId="14">'dem14'!#REF!</definedName>
    <definedName name="minor" localSheetId="31">'dem38'!#REF!</definedName>
    <definedName name="minrec" localSheetId="14">'dem14'!#REF!</definedName>
    <definedName name="nc" localSheetId="2">#REF!</definedName>
    <definedName name="nc" localSheetId="11">#REF!</definedName>
    <definedName name="nc" localSheetId="13">#REF!</definedName>
    <definedName name="nc" localSheetId="15">#REF!</definedName>
    <definedName name="nc" localSheetId="17">#REF!</definedName>
    <definedName name="nc" localSheetId="19">#REF!</definedName>
    <definedName name="nc" localSheetId="20">'dem22'!#REF!</definedName>
    <definedName name="nc" localSheetId="21">#REF!</definedName>
    <definedName name="nc" localSheetId="22">#REF!</definedName>
    <definedName name="nc" localSheetId="23">#REF!</definedName>
    <definedName name="nc" localSheetId="24">#REF!</definedName>
    <definedName name="nc" localSheetId="25">#REF!</definedName>
    <definedName name="nc" localSheetId="26">#REF!</definedName>
    <definedName name="nc" localSheetId="28">#REF!</definedName>
    <definedName name="nc" localSheetId="30">#REF!</definedName>
    <definedName name="nc" localSheetId="5">#REF!</definedName>
    <definedName name="nc" localSheetId="33">#REF!</definedName>
    <definedName name="nc" localSheetId="34">#REF!</definedName>
    <definedName name="nc" localSheetId="35">#REF!</definedName>
    <definedName name="nc" localSheetId="36">#REF!</definedName>
    <definedName name="nc" localSheetId="37">#REF!</definedName>
    <definedName name="nc" localSheetId="7">#REF!</definedName>
    <definedName name="nc" localSheetId="9">#REF!</definedName>
    <definedName name="nc" localSheetId="27">#REF!</definedName>
    <definedName name="nc">#REF!</definedName>
    <definedName name="ncfund" localSheetId="2">#REF!</definedName>
    <definedName name="ncfund" localSheetId="13">#REF!</definedName>
    <definedName name="ncfund" localSheetId="15">#REF!</definedName>
    <definedName name="ncfund" localSheetId="17">#REF!</definedName>
    <definedName name="ncfund" localSheetId="19">#REF!</definedName>
    <definedName name="ncfund" localSheetId="20">'dem22'!#REF!</definedName>
    <definedName name="ncfund" localSheetId="21">#REF!</definedName>
    <definedName name="ncfund" localSheetId="22">#REF!</definedName>
    <definedName name="ncfund" localSheetId="23">#REF!</definedName>
    <definedName name="ncfund" localSheetId="24">#REF!</definedName>
    <definedName name="ncfund" localSheetId="25">#REF!</definedName>
    <definedName name="ncfund" localSheetId="26">#REF!</definedName>
    <definedName name="ncfund" localSheetId="28">#REF!</definedName>
    <definedName name="ncfund" localSheetId="30">#REF!</definedName>
    <definedName name="ncfund" localSheetId="5">#REF!</definedName>
    <definedName name="ncfund" localSheetId="33">#REF!</definedName>
    <definedName name="ncfund" localSheetId="34">#REF!</definedName>
    <definedName name="ncfund" localSheetId="35">#REF!</definedName>
    <definedName name="ncfund" localSheetId="36">#REF!</definedName>
    <definedName name="ncfund" localSheetId="37">#REF!</definedName>
    <definedName name="ncfund" localSheetId="7">#REF!</definedName>
    <definedName name="ncfund" localSheetId="9">#REF!</definedName>
    <definedName name="ncfund" localSheetId="27">#REF!</definedName>
    <definedName name="ncfund">#REF!</definedName>
    <definedName name="ncfund1" localSheetId="20">'dem22'!#REF!</definedName>
    <definedName name="ncrec" localSheetId="2">#REF!</definedName>
    <definedName name="ncrec" localSheetId="12">#REF!</definedName>
    <definedName name="ncrec" localSheetId="13">#REF!</definedName>
    <definedName name="ncrec" localSheetId="15">#REF!</definedName>
    <definedName name="ncrec" localSheetId="17">#REF!</definedName>
    <definedName name="ncrec" localSheetId="19">#REF!</definedName>
    <definedName name="ncrec" localSheetId="21">#REF!</definedName>
    <definedName name="ncrec" localSheetId="22">#REF!</definedName>
    <definedName name="ncrec" localSheetId="23">#REF!</definedName>
    <definedName name="ncrec" localSheetId="24">#REF!</definedName>
    <definedName name="ncrec" localSheetId="26">#REF!</definedName>
    <definedName name="ncrec" localSheetId="28">#REF!</definedName>
    <definedName name="ncrec" localSheetId="30">#REF!</definedName>
    <definedName name="ncrec" localSheetId="5">#REF!</definedName>
    <definedName name="ncrec" localSheetId="33">#REF!</definedName>
    <definedName name="ncrec" localSheetId="34">#REF!</definedName>
    <definedName name="ncrec" localSheetId="35">#REF!</definedName>
    <definedName name="ncrec" localSheetId="36">#REF!</definedName>
    <definedName name="ncrec" localSheetId="37">#REF!</definedName>
    <definedName name="ncrec" localSheetId="7">#REF!</definedName>
    <definedName name="ncrec" localSheetId="9">#REF!</definedName>
    <definedName name="ncrec" localSheetId="27">#REF!</definedName>
    <definedName name="ncrec">#REF!</definedName>
    <definedName name="ncrec1" localSheetId="12">#REF!</definedName>
    <definedName name="ncrec1" localSheetId="15">#REF!</definedName>
    <definedName name="ncrec1" localSheetId="17">#REF!</definedName>
    <definedName name="ncrec1" localSheetId="3">#REF!</definedName>
    <definedName name="ncrec1" localSheetId="19">#REF!</definedName>
    <definedName name="ncrec1" localSheetId="20">'dem22'!#REF!</definedName>
    <definedName name="ncrec1" localSheetId="21">#REF!</definedName>
    <definedName name="ncrec1" localSheetId="22">#REF!</definedName>
    <definedName name="ncrec1" localSheetId="23">#REF!</definedName>
    <definedName name="ncrec1" localSheetId="24">#REF!</definedName>
    <definedName name="ncrec1" localSheetId="26">#REF!</definedName>
    <definedName name="ncrec1" localSheetId="28">#REF!</definedName>
    <definedName name="ncrec1" localSheetId="30">#REF!</definedName>
    <definedName name="ncrec1" localSheetId="5">#REF!</definedName>
    <definedName name="ncrec1" localSheetId="33">#REF!</definedName>
    <definedName name="ncrec1" localSheetId="34">#REF!</definedName>
    <definedName name="ncrec1" localSheetId="35">#REF!</definedName>
    <definedName name="ncrec1" localSheetId="36">#REF!</definedName>
    <definedName name="ncrec1" localSheetId="37">#REF!</definedName>
    <definedName name="ncrec1" localSheetId="7">#REF!</definedName>
    <definedName name="ncrec1" localSheetId="8">#REF!</definedName>
    <definedName name="ncrec1" localSheetId="9">#REF!</definedName>
    <definedName name="ncrec1" localSheetId="27">#REF!</definedName>
    <definedName name="ncrec1">#REF!</definedName>
    <definedName name="ncrec2" localSheetId="20">'dem22'!#REF!</definedName>
    <definedName name="ncse" localSheetId="29">'Dem35'!#REF!</definedName>
    <definedName name="non_plan">'dem39'!A1</definedName>
    <definedName name="np" localSheetId="2">'dem1'!#REF!</definedName>
    <definedName name="np" localSheetId="10">'dem10'!#REF!</definedName>
    <definedName name="np" localSheetId="11">'dem11'!#REF!</definedName>
    <definedName name="np" localSheetId="12">'dem12'!#REF!</definedName>
    <definedName name="np" localSheetId="13">'dem13'!#REF!</definedName>
    <definedName name="np" localSheetId="14">'dem14'!#REF!</definedName>
    <definedName name="np" localSheetId="15">'dem15'!#REF!</definedName>
    <definedName name="np" localSheetId="16">'dem16'!#REF!</definedName>
    <definedName name="np" localSheetId="17">'dem17'!#REF!</definedName>
    <definedName name="np" localSheetId="18">'dem19'!#REF!</definedName>
    <definedName name="np" localSheetId="3">'dem2'!#REF!</definedName>
    <definedName name="np" localSheetId="19">'dem20'!#REF!</definedName>
    <definedName name="np" localSheetId="20">'dem22'!#REF!</definedName>
    <definedName name="np" localSheetId="21">'dem24'!#REF!</definedName>
    <definedName name="np" localSheetId="22">'dem26'!#REF!</definedName>
    <definedName name="np" localSheetId="23">'dem27'!#REF!</definedName>
    <definedName name="np" localSheetId="4">'dem3'!#REF!</definedName>
    <definedName name="np" localSheetId="24">'dem30'!#REF!</definedName>
    <definedName name="np" localSheetId="25">'dem31'!#REF!</definedName>
    <definedName name="np" localSheetId="26">'dem33'!#REF!</definedName>
    <definedName name="np" localSheetId="28">'dem34'!#REF!</definedName>
    <definedName name="np" localSheetId="29">'Dem35'!#REF!</definedName>
    <definedName name="np" localSheetId="30">'dem37'!#REF!</definedName>
    <definedName name="np" localSheetId="31">'dem38'!#REF!</definedName>
    <definedName name="np" localSheetId="32">'dem39'!#REF!</definedName>
    <definedName name="np" localSheetId="5">'dem4'!#REF!</definedName>
    <definedName name="np" localSheetId="33">'dem40'!$F$53</definedName>
    <definedName name="np" localSheetId="34">dem40a!#REF!</definedName>
    <definedName name="np" localSheetId="35">'dem41'!#REF!</definedName>
    <definedName name="np" localSheetId="36">#REF!</definedName>
    <definedName name="np" localSheetId="37">#REF!</definedName>
    <definedName name="np" localSheetId="6">'dem5'!#REF!</definedName>
    <definedName name="np" localSheetId="7">'dem6'!#REF!</definedName>
    <definedName name="np" localSheetId="8">'dem7'!#REF!</definedName>
    <definedName name="np" localSheetId="9">'dem8'!#REF!</definedName>
    <definedName name="np" localSheetId="27">psc!#REF!</definedName>
    <definedName name="np">#REF!</definedName>
    <definedName name="Nutrition" localSheetId="12">#REF!</definedName>
    <definedName name="Nutrition" localSheetId="15">#REF!</definedName>
    <definedName name="Nutrition" localSheetId="17">#REF!</definedName>
    <definedName name="Nutrition" localSheetId="3">#REF!</definedName>
    <definedName name="Nutrition" localSheetId="19">#REF!</definedName>
    <definedName name="Nutrition" localSheetId="20">#REF!</definedName>
    <definedName name="Nutrition" localSheetId="21">#REF!</definedName>
    <definedName name="Nutrition" localSheetId="22">#REF!</definedName>
    <definedName name="Nutrition" localSheetId="23">#REF!</definedName>
    <definedName name="Nutrition" localSheetId="24">#REF!</definedName>
    <definedName name="Nutrition" localSheetId="30">#REF!</definedName>
    <definedName name="Nutrition" localSheetId="31">'dem38'!#REF!</definedName>
    <definedName name="Nutrition" localSheetId="5">#REF!</definedName>
    <definedName name="Nutrition" localSheetId="34">#REF!</definedName>
    <definedName name="Nutrition" localSheetId="36">#REF!</definedName>
    <definedName name="Nutrition" localSheetId="37">#REF!</definedName>
    <definedName name="Nutrition" localSheetId="7">#REF!</definedName>
    <definedName name="Nutrition" localSheetId="9">#REF!</definedName>
    <definedName name="Nutrition" localSheetId="27">#REF!</definedName>
    <definedName name="Nutrition">#REF!</definedName>
    <definedName name="oap" localSheetId="2">'dem1'!#REF!</definedName>
    <definedName name="oap" localSheetId="15">'dem15'!#REF!</definedName>
    <definedName name="oap" localSheetId="31">'dem38'!#REF!</definedName>
    <definedName name="oapCap" localSheetId="15">'dem15'!#REF!</definedName>
    <definedName name="oas" localSheetId="10">'dem10'!#REF!</definedName>
    <definedName name="oas" localSheetId="12">'dem12'!#REF!</definedName>
    <definedName name="oas" localSheetId="20">'dem22'!#REF!</definedName>
    <definedName name="oges" localSheetId="11">'dem11'!#REF!</definedName>
    <definedName name="oges" localSheetId="13">#REF!</definedName>
    <definedName name="oges" localSheetId="16">'dem16'!#REF!</definedName>
    <definedName name="oges" localSheetId="17">#REF!</definedName>
    <definedName name="oges" localSheetId="3">#REF!</definedName>
    <definedName name="oges" localSheetId="19">#REF!</definedName>
    <definedName name="oges" localSheetId="21">#REF!</definedName>
    <definedName name="oges" localSheetId="22">#REF!</definedName>
    <definedName name="oges" localSheetId="23">#REF!</definedName>
    <definedName name="oges" localSheetId="24">#REF!</definedName>
    <definedName name="oges" localSheetId="30">#REF!</definedName>
    <definedName name="oges" localSheetId="32">#REF!</definedName>
    <definedName name="oges" localSheetId="5">#REF!</definedName>
    <definedName name="oges" localSheetId="34">#REF!</definedName>
    <definedName name="oges" localSheetId="35">'dem41'!#REF!</definedName>
    <definedName name="oges" localSheetId="36">#REF!</definedName>
    <definedName name="oges" localSheetId="37">#REF!</definedName>
    <definedName name="oges" localSheetId="7">#REF!</definedName>
    <definedName name="oges" localSheetId="9">#REF!</definedName>
    <definedName name="oges" localSheetId="27">#REF!</definedName>
    <definedName name="oges">#REF!</definedName>
    <definedName name="ordp" localSheetId="29">'Dem35'!#REF!</definedName>
    <definedName name="ordp" localSheetId="31">'dem38'!#REF!</definedName>
    <definedName name="ordpcap" localSheetId="29">'Dem35'!#REF!</definedName>
    <definedName name="ordprec" localSheetId="29">'Dem35'!#REF!</definedName>
    <definedName name="osap" localSheetId="23">'dem27'!#REF!</definedName>
    <definedName name="osapcap" localSheetId="23">'dem27'!#REF!</definedName>
    <definedName name="osr" localSheetId="31">'dem38'!#REF!</definedName>
    <definedName name="ossrec" localSheetId="7">'dem6'!#REF!</definedName>
    <definedName name="otd" localSheetId="12">'dem12'!#REF!</definedName>
    <definedName name="otdrec" localSheetId="12">'dem12'!#REF!</definedName>
    <definedName name="otdrec" localSheetId="35">'dem41'!#REF!</definedName>
    <definedName name="pao" localSheetId="10">'dem10'!#REF!</definedName>
    <definedName name="penrec" localSheetId="10">'dem10'!#REF!</definedName>
    <definedName name="pension" localSheetId="10">'dem10'!#REF!</definedName>
    <definedName name="pension" localSheetId="13">#REF!</definedName>
    <definedName name="pension" localSheetId="15">#REF!</definedName>
    <definedName name="pension" localSheetId="17">#REF!</definedName>
    <definedName name="pension" localSheetId="19">'dem20'!#REF!</definedName>
    <definedName name="pension" localSheetId="21">#REF!</definedName>
    <definedName name="pension" localSheetId="22">#REF!</definedName>
    <definedName name="pension" localSheetId="23">#REF!</definedName>
    <definedName name="pension" localSheetId="24">#REF!</definedName>
    <definedName name="pension" localSheetId="30">#REF!</definedName>
    <definedName name="pension" localSheetId="32">#REF!</definedName>
    <definedName name="pension" localSheetId="5">#REF!</definedName>
    <definedName name="pension" localSheetId="34">#REF!</definedName>
    <definedName name="pension" localSheetId="36">#REF!</definedName>
    <definedName name="pension" localSheetId="37">#REF!</definedName>
    <definedName name="pension" localSheetId="7">#REF!</definedName>
    <definedName name="pension" localSheetId="9">#REF!</definedName>
    <definedName name="pension" localSheetId="27">#REF!</definedName>
    <definedName name="pension">#REF!</definedName>
    <definedName name="plant" localSheetId="16">'dem16'!#REF!</definedName>
    <definedName name="powCaprec" localSheetId="24">'dem30'!#REF!</definedName>
    <definedName name="powCaprec" localSheetId="25">'dem31'!#REF!</definedName>
    <definedName name="Power" localSheetId="24">'dem30'!#REF!</definedName>
    <definedName name="Power" localSheetId="25">'dem31'!#REF!</definedName>
    <definedName name="power" localSheetId="31">'dem38'!#REF!</definedName>
    <definedName name="powercap" localSheetId="24">'dem30'!#REF!</definedName>
    <definedName name="powercap" localSheetId="25">'dem31'!#REF!</definedName>
    <definedName name="powerrec" localSheetId="24">'dem30'!#REF!</definedName>
    <definedName name="powerrec" localSheetId="25">'dem31'!#REF!</definedName>
    <definedName name="powerrec1" localSheetId="24">'dem30'!#REF!</definedName>
    <definedName name="powerrec1" localSheetId="25">'dem31'!#REF!</definedName>
    <definedName name="powloan" localSheetId="24">'dem30'!#REF!</definedName>
    <definedName name="powloan" localSheetId="25">'dem31'!#REF!</definedName>
    <definedName name="_xlnm.Print_Area" localSheetId="2">'dem1'!$A$1:$H$56</definedName>
    <definedName name="_xlnm.Print_Area" localSheetId="10">'dem10'!$A$1:$H$52</definedName>
    <definedName name="_xlnm.Print_Area" localSheetId="11">'dem11'!$A$1:$H$58</definedName>
    <definedName name="_xlnm.Print_Area" localSheetId="12">'dem12'!$A$1:$H$147</definedName>
    <definedName name="_xlnm.Print_Area" localSheetId="13">'dem13'!$A$1:$H$82</definedName>
    <definedName name="_xlnm.Print_Area" localSheetId="14">'dem14'!$A$1:$H$44</definedName>
    <definedName name="_xlnm.Print_Area" localSheetId="15">'dem15'!$A$1:$H$29</definedName>
    <definedName name="_xlnm.Print_Area" localSheetId="16">'dem16'!$A$1:$H$43</definedName>
    <definedName name="_xlnm.Print_Area" localSheetId="17">'dem17'!$A$1:$H$31</definedName>
    <definedName name="_xlnm.Print_Area" localSheetId="18">'dem19'!$A$1:$H$43</definedName>
    <definedName name="_xlnm.Print_Area" localSheetId="3">'dem2'!$A$1:$H$93</definedName>
    <definedName name="_xlnm.Print_Area" localSheetId="19">'dem20'!$A$1:$H$30</definedName>
    <definedName name="_xlnm.Print_Area" localSheetId="20">'dem22'!$A$1:$H$73</definedName>
    <definedName name="_xlnm.Print_Area" localSheetId="21">'dem24'!$A$1:$H$39</definedName>
    <definedName name="_xlnm.Print_Area" localSheetId="22">'dem26'!$A$1:$H$26</definedName>
    <definedName name="_xlnm.Print_Area" localSheetId="23">'dem27'!$A$1:$H$32</definedName>
    <definedName name="_xlnm.Print_Area" localSheetId="4">'dem3'!$A$1:$H$55</definedName>
    <definedName name="_xlnm.Print_Area" localSheetId="24">'dem30'!$A$1:$H$100</definedName>
    <definedName name="_xlnm.Print_Area" localSheetId="25">'dem31'!$A$1:$H$66</definedName>
    <definedName name="_xlnm.Print_Area" localSheetId="26">'dem33'!$A$1:$H$46</definedName>
    <definedName name="_xlnm.Print_Area" localSheetId="28">'dem34'!$A$1:$H$67</definedName>
    <definedName name="_xlnm.Print_Area" localSheetId="29">'Dem35'!$A$1:$H$165</definedName>
    <definedName name="_xlnm.Print_Area" localSheetId="30">'dem37'!$A$1:$H$34</definedName>
    <definedName name="_xlnm.Print_Area" localSheetId="31">'dem38'!$A$1:$H$151</definedName>
    <definedName name="_xlnm.Print_Area" localSheetId="32">'dem39'!$A$1:$H$62</definedName>
    <definedName name="_xlnm.Print_Area" localSheetId="5">'dem4'!$A$1:$H$37</definedName>
    <definedName name="_xlnm.Print_Area" localSheetId="33">'dem40'!$A$1:$H$61</definedName>
    <definedName name="_xlnm.Print_Area" localSheetId="34">dem40a!$A$1:$H$71</definedName>
    <definedName name="_xlnm.Print_Area" localSheetId="35">'dem41'!$A$1:$H$81</definedName>
    <definedName name="_xlnm.Print_Area" localSheetId="36">'dem42'!$A$1:$H$27</definedName>
    <definedName name="_xlnm.Print_Area" localSheetId="37">'dem43'!$A$1:$H$27</definedName>
    <definedName name="_xlnm.Print_Area" localSheetId="38">'dem47'!$A$1:$H$27</definedName>
    <definedName name="_xlnm.Print_Area" localSheetId="6">'dem5'!$A$1:$H$49</definedName>
    <definedName name="_xlnm.Print_Area" localSheetId="7">'dem6'!$A$1:$H$30</definedName>
    <definedName name="_xlnm.Print_Area" localSheetId="8">'dem7'!$A$1:$H$141</definedName>
    <definedName name="_xlnm.Print_Area" localSheetId="9">'dem8'!$A$1:$H$41</definedName>
    <definedName name="_xlnm.Print_Area" localSheetId="0">Introduc.!$A$1:$C$73</definedName>
    <definedName name="_xlnm.Print_Area" localSheetId="27">psc!$A$1:$H$30</definedName>
    <definedName name="_xlnm.Print_Area" localSheetId="1">Rev_Cap!$A$1:$H$46</definedName>
    <definedName name="_xlnm.Print_Titles" localSheetId="2">'dem1'!$12:$14</definedName>
    <definedName name="_xlnm.Print_Titles" localSheetId="10">'dem10'!$14:$16</definedName>
    <definedName name="_xlnm.Print_Titles" localSheetId="11">'dem11'!$12:$14</definedName>
    <definedName name="_xlnm.Print_Titles" localSheetId="12">'dem12'!$12:$14</definedName>
    <definedName name="_xlnm.Print_Titles" localSheetId="13">'dem13'!$12:$14</definedName>
    <definedName name="_xlnm.Print_Titles" localSheetId="14">'dem14'!$12:$14</definedName>
    <definedName name="_xlnm.Print_Titles" localSheetId="15">'dem15'!$12:$14</definedName>
    <definedName name="_xlnm.Print_Titles" localSheetId="16">'dem16'!$12:$14</definedName>
    <definedName name="_xlnm.Print_Titles" localSheetId="17">'dem17'!$11:$13</definedName>
    <definedName name="_xlnm.Print_Titles" localSheetId="18">'dem19'!$12:$14</definedName>
    <definedName name="_xlnm.Print_Titles" localSheetId="3">'dem2'!$11:$13</definedName>
    <definedName name="_xlnm.Print_Titles" localSheetId="19">'dem20'!$16:$17</definedName>
    <definedName name="_xlnm.Print_Titles" localSheetId="20">'dem22'!$13:$14</definedName>
    <definedName name="_xlnm.Print_Titles" localSheetId="21">'dem24'!$15:$17</definedName>
    <definedName name="_xlnm.Print_Titles" localSheetId="22">'dem26'!$12:$14</definedName>
    <definedName name="_xlnm.Print_Titles" localSheetId="23">'dem27'!$15:$17</definedName>
    <definedName name="_xlnm.Print_Titles" localSheetId="4">'dem3'!$12:$14</definedName>
    <definedName name="_xlnm.Print_Titles" localSheetId="24">'dem30'!$12:$14</definedName>
    <definedName name="_xlnm.Print_Titles" localSheetId="25">'dem31'!$12:$14</definedName>
    <definedName name="_xlnm.Print_Titles" localSheetId="26">'dem33'!$12:$14</definedName>
    <definedName name="_xlnm.Print_Titles" localSheetId="28">'dem34'!$12:$14</definedName>
    <definedName name="_xlnm.Print_Titles" localSheetId="29">'Dem35'!$12:$14</definedName>
    <definedName name="_xlnm.Print_Titles" localSheetId="30">'dem37'!$13:$14</definedName>
    <definedName name="_xlnm.Print_Titles" localSheetId="31">'dem38'!$12:$14</definedName>
    <definedName name="_xlnm.Print_Titles" localSheetId="32">'dem39'!$12:$14</definedName>
    <definedName name="_xlnm.Print_Titles" localSheetId="5">'dem4'!$12:$14</definedName>
    <definedName name="_xlnm.Print_Titles" localSheetId="33">'dem40'!$12:$14</definedName>
    <definedName name="_xlnm.Print_Titles" localSheetId="34">dem40a!$12:$14</definedName>
    <definedName name="_xlnm.Print_Titles" localSheetId="35">'dem41'!$13:$14</definedName>
    <definedName name="_xlnm.Print_Titles" localSheetId="36">'dem42'!$12:$14</definedName>
    <definedName name="_xlnm.Print_Titles" localSheetId="37">'dem43'!$12:$14</definedName>
    <definedName name="_xlnm.Print_Titles" localSheetId="38">'dem47'!$12:$14</definedName>
    <definedName name="_xlnm.Print_Titles" localSheetId="6">'dem5'!$11:$14</definedName>
    <definedName name="_xlnm.Print_Titles" localSheetId="7">'dem6'!$11:$14</definedName>
    <definedName name="_xlnm.Print_Titles" localSheetId="8">'dem7'!$12:$14</definedName>
    <definedName name="_xlnm.Print_Titles" localSheetId="9">'dem8'!$12:$14</definedName>
    <definedName name="_xlnm.Print_Titles" localSheetId="27">psc!$12:$14</definedName>
    <definedName name="_xlnm.Print_Titles" localSheetId="1">Rev_Cap!$5:$6</definedName>
    <definedName name="public" localSheetId="31">'dem38'!#REF!</definedName>
    <definedName name="pw" localSheetId="13">'dem13'!#REF!</definedName>
    <definedName name="pw" localSheetId="17">#REF!</definedName>
    <definedName name="pw" localSheetId="3">#REF!</definedName>
    <definedName name="pw" localSheetId="21">#REF!</definedName>
    <definedName name="pw" localSheetId="23">#REF!</definedName>
    <definedName name="pw" localSheetId="4">'dem3'!#REF!</definedName>
    <definedName name="pw" localSheetId="24">'dem30'!#REF!</definedName>
    <definedName name="pw" localSheetId="25">'dem31'!#REF!</definedName>
    <definedName name="pw" localSheetId="26">'dem33'!#REF!</definedName>
    <definedName name="pw" localSheetId="28">'dem34'!#REF!</definedName>
    <definedName name="pw" localSheetId="30">#REF!</definedName>
    <definedName name="pw" localSheetId="5">'dem4'!#REF!</definedName>
    <definedName name="pw" localSheetId="34">#REF!</definedName>
    <definedName name="pw" localSheetId="35">'dem41'!#REF!</definedName>
    <definedName name="pw" localSheetId="36">#REF!</definedName>
    <definedName name="pw" localSheetId="37">#REF!</definedName>
    <definedName name="pw" localSheetId="7">#REF!</definedName>
    <definedName name="pw" localSheetId="8">'dem7'!#REF!</definedName>
    <definedName name="pw" localSheetId="9">'dem8'!#REF!</definedName>
    <definedName name="pw" localSheetId="27">psc!#REF!</definedName>
    <definedName name="pw">#REF!</definedName>
    <definedName name="pwcap" localSheetId="15">#REF!</definedName>
    <definedName name="pwcap" localSheetId="17">#REF!</definedName>
    <definedName name="pwcap" localSheetId="19">#REF!</definedName>
    <definedName name="pwcap" localSheetId="20">'dem22'!#REF!</definedName>
    <definedName name="pwcap" localSheetId="21">#REF!</definedName>
    <definedName name="pwcap" localSheetId="22">#REF!</definedName>
    <definedName name="pwcap" localSheetId="23">#REF!</definedName>
    <definedName name="pwcap" localSheetId="4">'dem3'!#REF!</definedName>
    <definedName name="pwcap" localSheetId="24">'dem30'!#REF!</definedName>
    <definedName name="pwcap" localSheetId="25">'dem31'!#REF!</definedName>
    <definedName name="pwcap" localSheetId="30">#REF!</definedName>
    <definedName name="pwcap" localSheetId="5">'dem4'!#REF!</definedName>
    <definedName name="pwcap" localSheetId="34">#REF!</definedName>
    <definedName name="pwcap" localSheetId="36">#REF!</definedName>
    <definedName name="pwcap" localSheetId="37">#REF!</definedName>
    <definedName name="pwcap" localSheetId="7">#REF!</definedName>
    <definedName name="pwcap" localSheetId="9">#REF!</definedName>
    <definedName name="pwcap" localSheetId="27">#REF!</definedName>
    <definedName name="pwcap">#REF!</definedName>
    <definedName name="pwrec" localSheetId="13">'dem13'!#REF!</definedName>
    <definedName name="pwrec" localSheetId="4">'dem3'!#REF!</definedName>
    <definedName name="pwrec" localSheetId="5">'dem4'!#REF!</definedName>
    <definedName name="rb" localSheetId="24">'dem30'!#REF!</definedName>
    <definedName name="rb" localSheetId="25">'dem31'!#REF!</definedName>
    <definedName name="rb" localSheetId="28">'dem34'!#REF!</definedName>
    <definedName name="rb" localSheetId="29">'Dem35'!#REF!</definedName>
    <definedName name="rb" localSheetId="27">psc!#REF!</definedName>
    <definedName name="rbcap" localSheetId="16">'dem16'!#REF!</definedName>
    <definedName name="rbcap" localSheetId="28">'dem34'!#REF!</definedName>
    <definedName name="rbcap" localSheetId="29">'Dem35'!#REF!</definedName>
    <definedName name="rbcap" localSheetId="27">psc!#REF!</definedName>
    <definedName name="rbrec" localSheetId="28">'dem34'!#REF!</definedName>
    <definedName name="rbrec" localSheetId="29">'Dem35'!#REF!</definedName>
    <definedName name="rbrec" localSheetId="27">psc!#REF!</definedName>
    <definedName name="rbrec3" localSheetId="28">'dem34'!#REF!</definedName>
    <definedName name="rbrec3" localSheetId="27">psc!#REF!</definedName>
    <definedName name="re" localSheetId="29">'Dem35'!#REF!</definedName>
    <definedName name="RE" localSheetId="31">'dem38'!#REF!</definedName>
    <definedName name="rec" localSheetId="13">'dem13'!#REF!</definedName>
    <definedName name="rec" localSheetId="15">#REF!</definedName>
    <definedName name="rec" localSheetId="17">#REF!</definedName>
    <definedName name="rec" localSheetId="19">'dem20'!#REF!</definedName>
    <definedName name="rec" localSheetId="20">'dem22'!#REF!</definedName>
    <definedName name="rec" localSheetId="21">#REF!</definedName>
    <definedName name="rec" localSheetId="22">#REF!</definedName>
    <definedName name="rec" localSheetId="23">#REF!</definedName>
    <definedName name="rec" localSheetId="24">'dem30'!#REF!</definedName>
    <definedName name="rec" localSheetId="25">'dem31'!#REF!</definedName>
    <definedName name="rec" localSheetId="30">#REF!</definedName>
    <definedName name="rec" localSheetId="31">'dem38'!#REF!</definedName>
    <definedName name="rec" localSheetId="32">#REF!</definedName>
    <definedName name="rec" localSheetId="5">#REF!</definedName>
    <definedName name="rec" localSheetId="34">#REF!</definedName>
    <definedName name="rec" localSheetId="35">'dem41'!#REF!</definedName>
    <definedName name="rec" localSheetId="36">#REF!</definedName>
    <definedName name="rec" localSheetId="37">#REF!</definedName>
    <definedName name="rec" localSheetId="7">#REF!</definedName>
    <definedName name="rec" localSheetId="8">'dem7'!#REF!</definedName>
    <definedName name="rec" localSheetId="9">'dem8'!#REF!</definedName>
    <definedName name="rec" localSheetId="27">#REF!</definedName>
    <definedName name="rec">#REF!</definedName>
    <definedName name="recPAO" localSheetId="10">'dem10'!#REF!</definedName>
    <definedName name="recST" localSheetId="10">'dem10'!#REF!</definedName>
    <definedName name="reform" localSheetId="11">#REF!</definedName>
    <definedName name="reform" localSheetId="15">#REF!</definedName>
    <definedName name="reform" localSheetId="17">#REF!</definedName>
    <definedName name="reform" localSheetId="19">#REF!</definedName>
    <definedName name="reform" localSheetId="20">'dem22'!#REF!</definedName>
    <definedName name="reform" localSheetId="21">#REF!</definedName>
    <definedName name="reform" localSheetId="22">#REF!</definedName>
    <definedName name="reform" localSheetId="23">#REF!</definedName>
    <definedName name="reform" localSheetId="24">#REF!</definedName>
    <definedName name="reform" localSheetId="30">#REF!</definedName>
    <definedName name="reform" localSheetId="32">#REF!</definedName>
    <definedName name="reform" localSheetId="5">#REF!</definedName>
    <definedName name="reform" localSheetId="34">#REF!</definedName>
    <definedName name="reform" localSheetId="36">#REF!</definedName>
    <definedName name="reform" localSheetId="37">#REF!</definedName>
    <definedName name="reform" localSheetId="7">#REF!</definedName>
    <definedName name="reform" localSheetId="9">#REF!</definedName>
    <definedName name="reform" localSheetId="27">#REF!</definedName>
    <definedName name="reform">#REF!</definedName>
    <definedName name="research" localSheetId="31">'dem38'!#REF!</definedName>
    <definedName name="revise" localSheetId="2">'dem1'!$D$69:$K$69</definedName>
    <definedName name="revise" localSheetId="10">'dem10'!$D$67:$K$67</definedName>
    <definedName name="revise" localSheetId="11">'dem11'!$D$68:$K$68</definedName>
    <definedName name="revise" localSheetId="12">'dem12'!$D$166:$K$166</definedName>
    <definedName name="revise" localSheetId="13">'dem13'!$D$95:$L$95</definedName>
    <definedName name="revise" localSheetId="14">'dem14'!$H$50:$L$50</definedName>
    <definedName name="revise" localSheetId="15">'dem15'!$D$41:$K$41</definedName>
    <definedName name="revise" localSheetId="16">'dem16'!$D$61:$K$61</definedName>
    <definedName name="revise" localSheetId="17">'dem17'!$D$40:$K$40</definedName>
    <definedName name="revise" localSheetId="18">'dem19'!$D$67:$K$67</definedName>
    <definedName name="revise" localSheetId="3">'dem2'!#REF!</definedName>
    <definedName name="revise" localSheetId="19">'dem20'!$D$41:$K$41</definedName>
    <definedName name="revise" localSheetId="20">'dem22'!$D$84:$K$84</definedName>
    <definedName name="revise" localSheetId="21">'dem24'!$D$51:$K$51</definedName>
    <definedName name="revise" localSheetId="22">'dem26'!$D$40:$K$40</definedName>
    <definedName name="revise" localSheetId="23">'dem27'!$D$47:$K$47</definedName>
    <definedName name="revise" localSheetId="4">'dem3'!$D$66:$K$66</definedName>
    <definedName name="revise" localSheetId="24">'dem30'!$D$110:$L$110</definedName>
    <definedName name="revise" localSheetId="25">'dem31'!$D$77:$L$77</definedName>
    <definedName name="revise" localSheetId="26">'dem33'!$D$62:$K$62</definedName>
    <definedName name="revise" localSheetId="28">'dem34'!$D$77:$K$77</definedName>
    <definedName name="revise" localSheetId="29">'Dem35'!$D$182:$K$182</definedName>
    <definedName name="revise" localSheetId="30">'dem37'!$D$58:$K$58</definedName>
    <definedName name="revise" localSheetId="31">'dem38'!$D$176:$K$176</definedName>
    <definedName name="revise" localSheetId="32">'dem39'!$D$67:$K$67</definedName>
    <definedName name="revise" localSheetId="5">'dem4'!$D$51:$L$51</definedName>
    <definedName name="revise" localSheetId="33">'dem40'!$D$79:$J$79</definedName>
    <definedName name="revise" localSheetId="34">dem40a!$D$91:$K$91</definedName>
    <definedName name="revise" localSheetId="35">'dem41'!$D$93:$K$93</definedName>
    <definedName name="revise" localSheetId="36">'dem42'!$D$41:$K$41</definedName>
    <definedName name="revise" localSheetId="37">'dem43'!$D$39:$K$39</definedName>
    <definedName name="revise" localSheetId="6">'dem5'!$D$60:$K$60</definedName>
    <definedName name="revise" localSheetId="7">'dem6'!$D$43:$K$43</definedName>
    <definedName name="revise" localSheetId="8">'dem7'!$D$158:$K$158</definedName>
    <definedName name="revise" localSheetId="9">'dem8'!$D$60:$L$60</definedName>
    <definedName name="revise" localSheetId="27">psc!$D$43:$K$43</definedName>
    <definedName name="revise">'dem47'!$D$39:$K$39</definedName>
    <definedName name="roads" localSheetId="20">'dem22'!#REF!</definedName>
    <definedName name="roads" localSheetId="31">'dem38'!#REF!</definedName>
    <definedName name="roadsrec" localSheetId="28">'dem34'!#REF!</definedName>
    <definedName name="roadsrec" localSheetId="27">psc!#REF!</definedName>
    <definedName name="rt" localSheetId="30">'dem37'!#REF!</definedName>
    <definedName name="rtcap" localSheetId="30">'dem37'!#REF!</definedName>
    <definedName name="rtrec" localSheetId="30">'dem37'!#REF!</definedName>
    <definedName name="rtrec1" localSheetId="30">'dem37'!#REF!</definedName>
    <definedName name="rtrec2" localSheetId="30">'dem37'!#REF!</definedName>
    <definedName name="sc" localSheetId="29">'Dem35'!#REF!</definedName>
    <definedName name="scst" localSheetId="11">'dem11'!#REF!</definedName>
    <definedName name="scst" localSheetId="12">#REF!</definedName>
    <definedName name="scst" localSheetId="17">#REF!</definedName>
    <definedName name="scst" localSheetId="3">#REF!</definedName>
    <definedName name="scst" localSheetId="19">#REF!</definedName>
    <definedName name="scst" localSheetId="20">#REF!</definedName>
    <definedName name="scst" localSheetId="21">#REF!</definedName>
    <definedName name="scst" localSheetId="23">#REF!</definedName>
    <definedName name="scst" localSheetId="24">#REF!</definedName>
    <definedName name="scst" localSheetId="29">'Dem35'!#REF!</definedName>
    <definedName name="scst" localSheetId="30">#REF!</definedName>
    <definedName name="scst" localSheetId="31">'dem38'!#REF!</definedName>
    <definedName name="scst" localSheetId="5">#REF!</definedName>
    <definedName name="scst" localSheetId="34">#REF!</definedName>
    <definedName name="scst" localSheetId="36">#REF!</definedName>
    <definedName name="scst" localSheetId="37">#REF!</definedName>
    <definedName name="scst" localSheetId="7">#REF!</definedName>
    <definedName name="scst" localSheetId="9">#REF!</definedName>
    <definedName name="scst" localSheetId="27">#REF!</definedName>
    <definedName name="scst">#REF!</definedName>
    <definedName name="scstrec" localSheetId="31">'dem38'!#REF!</definedName>
    <definedName name="ses" localSheetId="20">'dem22'!#REF!</definedName>
    <definedName name="ses" localSheetId="23">'dem27'!#REF!</definedName>
    <definedName name="sesrec" localSheetId="23">'dem27'!#REF!</definedName>
    <definedName name="sgs" localSheetId="10">'dem10'!#REF!</definedName>
    <definedName name="sgs" localSheetId="14">'dem14'!#REF!</definedName>
    <definedName name="sgs" localSheetId="15">#REF!</definedName>
    <definedName name="sgs" localSheetId="17">#REF!</definedName>
    <definedName name="sgs" localSheetId="19">#REF!</definedName>
    <definedName name="sgs" localSheetId="20">'dem22'!#REF!</definedName>
    <definedName name="sgs" localSheetId="21">'dem24'!#REF!</definedName>
    <definedName name="sgs" localSheetId="22">'dem26'!#REF!</definedName>
    <definedName name="sgs" localSheetId="23">#REF!</definedName>
    <definedName name="sgs" localSheetId="24">#REF!</definedName>
    <definedName name="sgs" localSheetId="30">#REF!</definedName>
    <definedName name="sgs" localSheetId="5">#REF!</definedName>
    <definedName name="sgs" localSheetId="34">#REF!</definedName>
    <definedName name="sgs" localSheetId="36">#REF!</definedName>
    <definedName name="sgs" localSheetId="37">#REF!</definedName>
    <definedName name="sgs" localSheetId="7">#REF!</definedName>
    <definedName name="sgs" localSheetId="9">#REF!</definedName>
    <definedName name="sgs" localSheetId="27">#REF!</definedName>
    <definedName name="sgs">#REF!</definedName>
    <definedName name="sgsrec" localSheetId="10">'dem10'!#REF!</definedName>
    <definedName name="sgsrec" localSheetId="14">'dem14'!#REF!</definedName>
    <definedName name="sgsrec" localSheetId="17">#REF!</definedName>
    <definedName name="sgsrec" localSheetId="21">#REF!</definedName>
    <definedName name="sgsrec" localSheetId="23">#REF!</definedName>
    <definedName name="sgsrec" localSheetId="24">#REF!</definedName>
    <definedName name="sgsrec" localSheetId="5">#REF!</definedName>
    <definedName name="sgsrec" localSheetId="34">#REF!</definedName>
    <definedName name="sgsrec" localSheetId="36">#REF!</definedName>
    <definedName name="sgsrec" localSheetId="37">#REF!</definedName>
    <definedName name="sgsrec" localSheetId="9">#REF!</definedName>
    <definedName name="sgsrec" localSheetId="27">#REF!</definedName>
    <definedName name="sgsrec">#REF!</definedName>
    <definedName name="sinking" localSheetId="10">'dem10'!#REF!</definedName>
    <definedName name="social" localSheetId="10">'dem10'!#REF!</definedName>
    <definedName name="SocialSecurity" localSheetId="10">'dem10'!#REF!</definedName>
    <definedName name="SocialSecurity" localSheetId="12">#REF!</definedName>
    <definedName name="SocialSecurity" localSheetId="13">#REF!</definedName>
    <definedName name="SocialSecurity" localSheetId="14">'dem14'!#REF!</definedName>
    <definedName name="SocialSecurity" localSheetId="15">#REF!</definedName>
    <definedName name="SocialSecurity" localSheetId="17">#REF!</definedName>
    <definedName name="SocialSecurity" localSheetId="3">#REF!</definedName>
    <definedName name="SocialSecurity" localSheetId="19">#REF!</definedName>
    <definedName name="SocialSecurity" localSheetId="20">#REF!</definedName>
    <definedName name="SocialSecurity" localSheetId="21">#REF!</definedName>
    <definedName name="SocialSecurity" localSheetId="22">#REF!</definedName>
    <definedName name="SocialSecurity" localSheetId="23">#REF!</definedName>
    <definedName name="SocialSecurity" localSheetId="24">#REF!</definedName>
    <definedName name="SocialSecurity" localSheetId="30">#REF!</definedName>
    <definedName name="SocialSecurity" localSheetId="31">'dem38'!#REF!</definedName>
    <definedName name="SocialSecurity" localSheetId="32">#REF!</definedName>
    <definedName name="SocialSecurity" localSheetId="5">#REF!</definedName>
    <definedName name="SocialSecurity" localSheetId="34">#REF!</definedName>
    <definedName name="SocialSecurity" localSheetId="36">#REF!</definedName>
    <definedName name="SocialSecurity" localSheetId="37">#REF!</definedName>
    <definedName name="SocialSecurity" localSheetId="7">#REF!</definedName>
    <definedName name="SocialSecurity" localSheetId="9">#REF!</definedName>
    <definedName name="SocialSecurity" localSheetId="27">#REF!</definedName>
    <definedName name="SocialSecurity">#REF!</definedName>
    <definedName name="socialwelfare" localSheetId="11">#REF!</definedName>
    <definedName name="socialwelfare" localSheetId="12">#REF!</definedName>
    <definedName name="socialwelfare" localSheetId="13">#REF!</definedName>
    <definedName name="socialwelfare" localSheetId="15">#REF!</definedName>
    <definedName name="socialwelfare" localSheetId="17">#REF!</definedName>
    <definedName name="socialwelfare" localSheetId="3">#REF!</definedName>
    <definedName name="socialwelfare" localSheetId="19">#REF!</definedName>
    <definedName name="socialwelfare" localSheetId="20">#REF!</definedName>
    <definedName name="socialwelfare" localSheetId="21">#REF!</definedName>
    <definedName name="socialwelfare" localSheetId="22">#REF!</definedName>
    <definedName name="socialwelfare" localSheetId="23">#REF!</definedName>
    <definedName name="socialwelfare" localSheetId="24">#REF!</definedName>
    <definedName name="socialwelfare" localSheetId="30">#REF!</definedName>
    <definedName name="socialwelfare" localSheetId="31">'dem38'!#REF!</definedName>
    <definedName name="socialwelfare" localSheetId="32">#REF!</definedName>
    <definedName name="socialwelfare" localSheetId="5">#REF!</definedName>
    <definedName name="socialwelfare" localSheetId="34">#REF!</definedName>
    <definedName name="socialwelfare" localSheetId="36">#REF!</definedName>
    <definedName name="socialwelfare" localSheetId="37">#REF!</definedName>
    <definedName name="socialwelfare" localSheetId="7">#REF!</definedName>
    <definedName name="socialwelfare" localSheetId="9">#REF!</definedName>
    <definedName name="socialwelfare" localSheetId="27">#REF!</definedName>
    <definedName name="socialwelfare">#REF!</definedName>
    <definedName name="spfrd" localSheetId="11">#REF!</definedName>
    <definedName name="spfrd" localSheetId="12">'dem12'!#REF!</definedName>
    <definedName name="spfrd" localSheetId="13">#REF!</definedName>
    <definedName name="spfrd" localSheetId="15">#REF!</definedName>
    <definedName name="spfrd" localSheetId="17">#REF!</definedName>
    <definedName name="spfrd" localSheetId="19">#REF!</definedName>
    <definedName name="spfrd" localSheetId="21">#REF!</definedName>
    <definedName name="spfrd" localSheetId="22">#REF!</definedName>
    <definedName name="spfrd" localSheetId="23">#REF!</definedName>
    <definedName name="spfrd" localSheetId="24">#REF!</definedName>
    <definedName name="spfrd" localSheetId="29">'Dem35'!#REF!</definedName>
    <definedName name="spfrd" localSheetId="30">#REF!</definedName>
    <definedName name="spfrd" localSheetId="32">#REF!</definedName>
    <definedName name="spfrd" localSheetId="5">#REF!</definedName>
    <definedName name="spfrd" localSheetId="34">#REF!</definedName>
    <definedName name="spfrd" localSheetId="36">#REF!</definedName>
    <definedName name="spfrd" localSheetId="37">#REF!</definedName>
    <definedName name="spfrd" localSheetId="7">#REF!</definedName>
    <definedName name="spfrd" localSheetId="8">#REF!</definedName>
    <definedName name="spfrd" localSheetId="9">#REF!</definedName>
    <definedName name="spfrd" localSheetId="27">#REF!</definedName>
    <definedName name="spfrd">#REF!</definedName>
    <definedName name="sports" localSheetId="31">'dem38'!#REF!</definedName>
    <definedName name="sports" localSheetId="32">'dem39'!#REF!</definedName>
    <definedName name="spprg" localSheetId="31">'dem38'!#REF!</definedName>
    <definedName name="sss" localSheetId="11">#REF!</definedName>
    <definedName name="sss" localSheetId="15">#REF!</definedName>
    <definedName name="sss" localSheetId="17">#REF!</definedName>
    <definedName name="sss" localSheetId="19">#REF!</definedName>
    <definedName name="sss" localSheetId="20">'dem22'!#REF!</definedName>
    <definedName name="sss" localSheetId="21">#REF!</definedName>
    <definedName name="sss" localSheetId="22">#REF!</definedName>
    <definedName name="sss" localSheetId="23">#REF!</definedName>
    <definedName name="sss" localSheetId="24">#REF!</definedName>
    <definedName name="sss" localSheetId="25">#REF!</definedName>
    <definedName name="sss" localSheetId="29">'Dem35'!#REF!</definedName>
    <definedName name="sss" localSheetId="30">#REF!</definedName>
    <definedName name="sss" localSheetId="5">#REF!</definedName>
    <definedName name="sss" localSheetId="33">#REF!</definedName>
    <definedName name="sss" localSheetId="34">#REF!</definedName>
    <definedName name="sss" localSheetId="35">#REF!</definedName>
    <definedName name="sss" localSheetId="36">#REF!</definedName>
    <definedName name="sss" localSheetId="37">#REF!</definedName>
    <definedName name="sss" localSheetId="6">'dem5'!#REF!</definedName>
    <definedName name="sss" localSheetId="7">#REF!</definedName>
    <definedName name="sss" localSheetId="8">#REF!</definedName>
    <definedName name="sss" localSheetId="9">#REF!</definedName>
    <definedName name="sss" localSheetId="27">#REF!</definedName>
    <definedName name="sss">#REF!</definedName>
    <definedName name="sssrec" localSheetId="6">'dem5'!#REF!</definedName>
    <definedName name="sswrec1" localSheetId="31">'dem38'!#REF!</definedName>
    <definedName name="sswrec2" localSheetId="31">'dem38'!#REF!</definedName>
    <definedName name="st" localSheetId="10">'dem10'!#REF!</definedName>
    <definedName name="stamps" localSheetId="10">'dem10'!#REF!</definedName>
    <definedName name="stidf" localSheetId="29">'Dem35'!#REF!</definedName>
    <definedName name="strec" localSheetId="10">'dem10'!#REF!</definedName>
    <definedName name="summary" localSheetId="2">'dem1'!$D$61:$K$61</definedName>
    <definedName name="summary" localSheetId="10">'dem10'!$D$60:$K$60</definedName>
    <definedName name="summary" localSheetId="11">'dem11'!$D$61:$K$61</definedName>
    <definedName name="summary" localSheetId="12">'dem12'!$B$154:$K$154</definedName>
    <definedName name="summary" localSheetId="13">'dem13'!$D$85:$L$85</definedName>
    <definedName name="summary" localSheetId="14">'dem14'!$D$43:$L$43</definedName>
    <definedName name="summary" localSheetId="15">'dem15'!$D$34:$K$34</definedName>
    <definedName name="summary" localSheetId="16">'dem16'!$D$54:$K$54</definedName>
    <definedName name="summary" localSheetId="17">'dem17'!$D$36:$K$36</definedName>
    <definedName name="summary" localSheetId="18">'dem19'!$D$57:$K$57</definedName>
    <definedName name="summary" localSheetId="3">'dem2'!#REF!</definedName>
    <definedName name="summary" localSheetId="19">'dem20'!$B$33:$K$33</definedName>
    <definedName name="summary" localSheetId="20">'dem22'!$D$77:$K$77</definedName>
    <definedName name="summary" localSheetId="21">'dem24'!$D$46:$K$46</definedName>
    <definedName name="summary" localSheetId="22">'dem26'!$D$35:$K$35</definedName>
    <definedName name="summary" localSheetId="23">'dem27'!$D$37:$K$37</definedName>
    <definedName name="summary" localSheetId="4">'dem3'!$D$59:$K$59</definedName>
    <definedName name="summary" localSheetId="24">'dem30'!$D$104:$K$104</definedName>
    <definedName name="summary" localSheetId="25">'dem31'!$D$71:$K$71</definedName>
    <definedName name="summary" localSheetId="26">'dem33'!$H$51:$K$51</definedName>
    <definedName name="summary" localSheetId="28">'dem34'!$D$68:$K$68</definedName>
    <definedName name="summary" localSheetId="29">'Dem35'!$D$168:$K$168</definedName>
    <definedName name="summary" localSheetId="30">'dem37'!$D$52:$K$52</definedName>
    <definedName name="summary" localSheetId="31">'dem38'!$D$165:$K$165</definedName>
    <definedName name="summary" localSheetId="32">'dem39'!$D$58:$K$58</definedName>
    <definedName name="summary" localSheetId="5">'dem4'!$D$44:$L$44</definedName>
    <definedName name="summary" localSheetId="33">'dem40'!$D$72:$J$72</definedName>
    <definedName name="summary" localSheetId="34">dem40a!$D$84:$K$84</definedName>
    <definedName name="summary" localSheetId="35">'dem41'!$D$79:$K$79</definedName>
    <definedName name="summary" localSheetId="36">'dem42'!$D$31:$K$31</definedName>
    <definedName name="summary" localSheetId="37">'dem43'!$C$29:$K$29</definedName>
    <definedName name="summary" localSheetId="38">'dem47'!$B$29:$K$29</definedName>
    <definedName name="summary" localSheetId="6">'dem5'!$D$52:$K$52</definedName>
    <definedName name="summary" localSheetId="7">'dem6'!$D$37:$K$37</definedName>
    <definedName name="summary" localSheetId="8">'dem7'!$D$146:$K$146</definedName>
    <definedName name="summary" localSheetId="9">'dem8'!$D$48:$L$48</definedName>
    <definedName name="summary" localSheetId="27">psc!$D$34:$K$34</definedName>
    <definedName name="suspense" localSheetId="4">'dem3'!#REF!</definedName>
    <definedName name="suspense" localSheetId="28">'dem34'!#REF!</definedName>
    <definedName name="suspense" localSheetId="5">'dem4'!#REF!</definedName>
    <definedName name="suspense" localSheetId="27">psc!#REF!</definedName>
    <definedName name="swc" localSheetId="2">'dem1'!#REF!</definedName>
    <definedName name="swc" localSheetId="12">'dem12'!#REF!</definedName>
    <definedName name="swc" localSheetId="17">#REF!</definedName>
    <definedName name="swc" localSheetId="21">#REF!</definedName>
    <definedName name="swc" localSheetId="23">#REF!</definedName>
    <definedName name="swc" localSheetId="24">#REF!</definedName>
    <definedName name="swc" localSheetId="30">#REF!</definedName>
    <definedName name="swc" localSheetId="31">'dem38'!#REF!</definedName>
    <definedName name="swc" localSheetId="5">#REF!</definedName>
    <definedName name="swc" localSheetId="34">#REF!</definedName>
    <definedName name="swc" localSheetId="36">#REF!</definedName>
    <definedName name="swc" localSheetId="37">#REF!</definedName>
    <definedName name="swc" localSheetId="7">#REF!</definedName>
    <definedName name="swc" localSheetId="9">#REF!</definedName>
    <definedName name="swc" localSheetId="27">#REF!</definedName>
    <definedName name="swc">#REF!</definedName>
    <definedName name="swcrec" localSheetId="2">'dem1'!#REF!</definedName>
    <definedName name="taarec" localSheetId="10">'dem10'!#REF!</definedName>
    <definedName name="tax" localSheetId="15">#REF!</definedName>
    <definedName name="tax" localSheetId="17">#REF!</definedName>
    <definedName name="tax" localSheetId="3">#REF!</definedName>
    <definedName name="tax" localSheetId="19">#REF!</definedName>
    <definedName name="tax" localSheetId="21">'dem24'!#REF!</definedName>
    <definedName name="tax" localSheetId="22">'dem26'!#REF!</definedName>
    <definedName name="tax" localSheetId="23">#REF!</definedName>
    <definedName name="tax" localSheetId="24">#REF!</definedName>
    <definedName name="tax" localSheetId="30">#REF!</definedName>
    <definedName name="tax" localSheetId="5">#REF!</definedName>
    <definedName name="tax" localSheetId="34">#REF!</definedName>
    <definedName name="tax" localSheetId="35">'dem41'!#REF!</definedName>
    <definedName name="tax" localSheetId="36">#REF!</definedName>
    <definedName name="tax" localSheetId="37">#REF!</definedName>
    <definedName name="tax" localSheetId="7">#REF!</definedName>
    <definedName name="tax" localSheetId="9">#REF!</definedName>
    <definedName name="tax" localSheetId="27">#REF!</definedName>
    <definedName name="tax">#REF!</definedName>
    <definedName name="techcap" localSheetId="8">'dem7'!#REF!</definedName>
    <definedName name="techcap" localSheetId="9">'dem8'!#REF!</definedName>
    <definedName name="technical" localSheetId="8">'dem7'!#REF!</definedName>
    <definedName name="technical" localSheetId="9">'dem8'!#REF!</definedName>
    <definedName name="techrec" localSheetId="8">'dem7'!#REF!</definedName>
    <definedName name="techrec" localSheetId="9">'dem8'!#REF!</definedName>
    <definedName name="teicap" localSheetId="17">'dem17'!#REF!</definedName>
    <definedName name="tourism" localSheetId="31">'dem38'!#REF!</definedName>
    <definedName name="Tourism" localSheetId="33">'dem40'!$D$31:$G$31</definedName>
    <definedName name="Tourism" localSheetId="34">dem40a!#REF!</definedName>
    <definedName name="tourismcap" localSheetId="33">'dem40'!$D$51:$G$51</definedName>
    <definedName name="tourismcap" localSheetId="34">dem40a!#REF!</definedName>
    <definedName name="tourismrec" localSheetId="33">'dem40'!$D$68:$M$68</definedName>
    <definedName name="tourismrec" localSheetId="34">dem40a!$D$80:$N$80</definedName>
    <definedName name="tourismRevenue" localSheetId="33">'dem40'!$E$10:$G$10</definedName>
    <definedName name="tourismRevenue" localSheetId="34">dem40a!$G$10:$H$10</definedName>
    <definedName name="Treasuryrec" localSheetId="10">'dem10'!#REF!</definedName>
    <definedName name="trec" localSheetId="33">'dem40'!#REF!</definedName>
    <definedName name="trec" localSheetId="34">dem40a!#REF!</definedName>
    <definedName name="UD" localSheetId="31">'dem38'!#REF!</definedName>
    <definedName name="udhd" localSheetId="13">#REF!</definedName>
    <definedName name="udhd" localSheetId="15">#REF!</definedName>
    <definedName name="udhd" localSheetId="17">#REF!</definedName>
    <definedName name="udhd" localSheetId="3">#REF!</definedName>
    <definedName name="udhd" localSheetId="19">#REF!</definedName>
    <definedName name="udhd" localSheetId="21">#REF!</definedName>
    <definedName name="udhd" localSheetId="22">#REF!</definedName>
    <definedName name="udhd" localSheetId="23">#REF!</definedName>
    <definedName name="udhd" localSheetId="24">#REF!</definedName>
    <definedName name="udhd" localSheetId="30">#REF!</definedName>
    <definedName name="udhd" localSheetId="32">#REF!</definedName>
    <definedName name="udhd" localSheetId="5">#REF!</definedName>
    <definedName name="udhd" localSheetId="34">#REF!</definedName>
    <definedName name="udhd" localSheetId="35">'dem41'!#REF!</definedName>
    <definedName name="udhd" localSheetId="36">#REF!</definedName>
    <definedName name="udhd" localSheetId="37">#REF!</definedName>
    <definedName name="udhd" localSheetId="7">#REF!</definedName>
    <definedName name="udhd" localSheetId="9">#REF!</definedName>
    <definedName name="udhd" localSheetId="27">#REF!</definedName>
    <definedName name="udhd">#REF!</definedName>
    <definedName name="udhdcap" localSheetId="35">'dem41'!#REF!</definedName>
    <definedName name="udhdrec" localSheetId="35">'dem41'!#REF!</definedName>
    <definedName name="udrec" localSheetId="35">'dem41'!#REF!</definedName>
    <definedName name="udroad" localSheetId="35">'dem41'!#REF!</definedName>
    <definedName name="urbancap" localSheetId="11">#REF!</definedName>
    <definedName name="urbancap" localSheetId="13">#REF!</definedName>
    <definedName name="urbancap" localSheetId="15">#REF!</definedName>
    <definedName name="urbancap" localSheetId="17">#REF!</definedName>
    <definedName name="urbancap" localSheetId="3">#REF!</definedName>
    <definedName name="urbancap" localSheetId="19">#REF!</definedName>
    <definedName name="urbancap" localSheetId="21">#REF!</definedName>
    <definedName name="urbancap" localSheetId="22">#REF!</definedName>
    <definedName name="urbancap" localSheetId="23">#REF!</definedName>
    <definedName name="urbancap" localSheetId="24">#REF!</definedName>
    <definedName name="urbancap" localSheetId="30">#REF!</definedName>
    <definedName name="urbancap" localSheetId="32">#REF!</definedName>
    <definedName name="urbancap" localSheetId="5">#REF!</definedName>
    <definedName name="urbancap" localSheetId="34">#REF!</definedName>
    <definedName name="urbancap" localSheetId="35">'dem41'!#REF!</definedName>
    <definedName name="urbancap" localSheetId="36">#REF!</definedName>
    <definedName name="urbancap" localSheetId="37">#REF!</definedName>
    <definedName name="urbancap" localSheetId="7">#REF!</definedName>
    <definedName name="urbancap" localSheetId="9">#REF!</definedName>
    <definedName name="urbancap" localSheetId="27">#REF!</definedName>
    <definedName name="urbancap">#REF!</definedName>
    <definedName name="urbanDevelopment" localSheetId="35">'dem41'!$G$13:$H$13</definedName>
    <definedName name="village" localSheetId="31">'dem38'!#REF!</definedName>
    <definedName name="voted" localSheetId="11">'dem11'!#REF!</definedName>
    <definedName name="voted" localSheetId="12">'dem12'!#REF!</definedName>
    <definedName name="Voted" localSheetId="13">#REF!</definedName>
    <definedName name="voted" localSheetId="14">'dem14'!#REF!</definedName>
    <definedName name="voted" localSheetId="15">'dem15'!$G$10:$H$10</definedName>
    <definedName name="voted" localSheetId="16">'dem16'!$G$13:$H$13</definedName>
    <definedName name="voted" localSheetId="17">'dem17'!$E$9:$G$9</definedName>
    <definedName name="voted" localSheetId="18">'dem19'!$G$11:$H$11</definedName>
    <definedName name="Voted" localSheetId="3">#REF!</definedName>
    <definedName name="Voted" localSheetId="19">#REF!</definedName>
    <definedName name="Voted" localSheetId="20">#REF!</definedName>
    <definedName name="Voted" localSheetId="21">'dem24'!#REF!</definedName>
    <definedName name="Voted" localSheetId="22">'dem26'!#REF!</definedName>
    <definedName name="Voted" localSheetId="23">'dem27'!$G$14:$H$14</definedName>
    <definedName name="Voted" localSheetId="24">'dem30'!#REF!</definedName>
    <definedName name="Voted" localSheetId="25">'dem31'!#REF!</definedName>
    <definedName name="Voted" localSheetId="26">'dem33'!$G$11:$H$11</definedName>
    <definedName name="Voted" localSheetId="28">'dem34'!$G$10:$H$10</definedName>
    <definedName name="Voted" localSheetId="29">'Dem35'!#REF!</definedName>
    <definedName name="Voted" localSheetId="30">'dem37'!$E$9:$G$9</definedName>
    <definedName name="Voted" localSheetId="31">'dem38'!$G$12:$H$12</definedName>
    <definedName name="Voted" localSheetId="32">'dem39'!$E$9:$G$9</definedName>
    <definedName name="Voted" localSheetId="5">#REF!</definedName>
    <definedName name="Voted" localSheetId="33">'dem40'!$E$10:$G$10</definedName>
    <definedName name="Voted" localSheetId="34">dem40a!$G$10:$H$10</definedName>
    <definedName name="Voted" localSheetId="35">'dem41'!$G$13:$H$13</definedName>
    <definedName name="Voted" localSheetId="36">#REF!</definedName>
    <definedName name="Voted" localSheetId="37">#REF!</definedName>
    <definedName name="Voted" localSheetId="7">#REF!</definedName>
    <definedName name="Voted" localSheetId="9">#REF!</definedName>
    <definedName name="Voted" localSheetId="27">psc!$G$10:$H$10</definedName>
    <definedName name="Voted">#REF!</definedName>
    <definedName name="vsi" localSheetId="16">'dem16'!#REF!</definedName>
    <definedName name="vsicap" localSheetId="16">'dem16'!#REF!</definedName>
    <definedName name="vsirec" localSheetId="16">'dem16'!$D$40:$N$40</definedName>
    <definedName name="wareCaprec" localSheetId="11">'dem11'!#REF!</definedName>
    <definedName name="warerec" localSheetId="11">'dem11'!#REF!</definedName>
    <definedName name="water" localSheetId="17">#REF!</definedName>
    <definedName name="water" localSheetId="3">#REF!</definedName>
    <definedName name="water" localSheetId="19">#REF!</definedName>
    <definedName name="water" localSheetId="20">'dem22'!#REF!</definedName>
    <definedName name="water" localSheetId="21">#REF!</definedName>
    <definedName name="water" localSheetId="23">#REF!</definedName>
    <definedName name="water" localSheetId="24">#REF!</definedName>
    <definedName name="water" localSheetId="26">'dem33'!#REF!</definedName>
    <definedName name="water" localSheetId="29">'Dem35'!#REF!</definedName>
    <definedName name="water" localSheetId="30">#REF!</definedName>
    <definedName name="water" localSheetId="31">'dem38'!#REF!</definedName>
    <definedName name="water" localSheetId="5">#REF!</definedName>
    <definedName name="water" localSheetId="34">#REF!</definedName>
    <definedName name="water" localSheetId="35">'dem41'!#REF!</definedName>
    <definedName name="water" localSheetId="36">#REF!</definedName>
    <definedName name="water" localSheetId="37">#REF!</definedName>
    <definedName name="water" localSheetId="6">#REF!</definedName>
    <definedName name="water" localSheetId="7">#REF!</definedName>
    <definedName name="water" localSheetId="9">#REF!</definedName>
    <definedName name="water" localSheetId="27">#REF!</definedName>
    <definedName name="water">#REF!</definedName>
    <definedName name="watercap" localSheetId="15">#REF!</definedName>
    <definedName name="watercap" localSheetId="17">#REF!</definedName>
    <definedName name="watercap" localSheetId="3">#REF!</definedName>
    <definedName name="watercap" localSheetId="19">#REF!</definedName>
    <definedName name="watercap" localSheetId="21">#REF!</definedName>
    <definedName name="watercap" localSheetId="22">#REF!</definedName>
    <definedName name="watercap" localSheetId="23">#REF!</definedName>
    <definedName name="watercap" localSheetId="24">#REF!</definedName>
    <definedName name="watercap" localSheetId="26">'dem33'!#REF!</definedName>
    <definedName name="watercap" localSheetId="29">'Dem35'!#REF!</definedName>
    <definedName name="watercap" localSheetId="30">#REF!</definedName>
    <definedName name="watercap" localSheetId="5">#REF!</definedName>
    <definedName name="watercap" localSheetId="34">#REF!</definedName>
    <definedName name="watercap" localSheetId="35">'dem41'!#REF!</definedName>
    <definedName name="watercap" localSheetId="36">#REF!</definedName>
    <definedName name="watercap" localSheetId="37">#REF!</definedName>
    <definedName name="watercap" localSheetId="6">#REF!</definedName>
    <definedName name="watercap" localSheetId="7">#REF!</definedName>
    <definedName name="watercap" localSheetId="9">#REF!</definedName>
    <definedName name="watercap" localSheetId="27">#REF!</definedName>
    <definedName name="watercap">#REF!</definedName>
    <definedName name="waterrec" localSheetId="29">'Dem35'!#REF!</definedName>
    <definedName name="welfarecap" localSheetId="12">#REF!</definedName>
    <definedName name="welfarecap" localSheetId="15">#REF!</definedName>
    <definedName name="welfarecap" localSheetId="17">#REF!</definedName>
    <definedName name="welfarecap" localSheetId="3">#REF!</definedName>
    <definedName name="welfarecap" localSheetId="19">#REF!</definedName>
    <definedName name="welfarecap" localSheetId="20">#REF!</definedName>
    <definedName name="welfarecap" localSheetId="21">#REF!</definedName>
    <definedName name="welfarecap" localSheetId="22">#REF!</definedName>
    <definedName name="welfarecap" localSheetId="23">#REF!</definedName>
    <definedName name="welfarecap" localSheetId="24">#REF!</definedName>
    <definedName name="welfarecap" localSheetId="30">#REF!</definedName>
    <definedName name="welfarecap" localSheetId="31">'dem38'!#REF!</definedName>
    <definedName name="welfarecap" localSheetId="32">#REF!</definedName>
    <definedName name="welfarecap" localSheetId="5">#REF!</definedName>
    <definedName name="welfarecap" localSheetId="34">#REF!</definedName>
    <definedName name="welfarecap" localSheetId="36">#REF!</definedName>
    <definedName name="welfarecap" localSheetId="37">#REF!</definedName>
    <definedName name="welfarecap" localSheetId="6">#REF!</definedName>
    <definedName name="welfarecap" localSheetId="7">#REF!</definedName>
    <definedName name="welfarecap" localSheetId="8">#REF!</definedName>
    <definedName name="welfarecap" localSheetId="9">#REF!</definedName>
    <definedName name="welfarecap" localSheetId="27">#REF!</definedName>
    <definedName name="welfarecap">#REF!</definedName>
    <definedName name="Z_0A01029B_7B3B_461F_BED3_37847DEE34DD_.wvu.FilterData" localSheetId="1" hidden="1">Rev_Cap!$A$6:$I$44</definedName>
    <definedName name="Z_0A01029B_7B3B_461F_BED3_37847DEE34DD_.wvu.PrintArea" localSheetId="0" hidden="1">Introduc.!$A$1:$C$43</definedName>
    <definedName name="Z_0A01029B_7B3B_461F_BED3_37847DEE34DD_.wvu.PrintArea" localSheetId="1" hidden="1">Rev_Cap!$A$1:$H$44</definedName>
    <definedName name="Z_11785445_139B_4A31_9FC3_9005FC3C3095_.wvu.FilterData" localSheetId="3" hidden="1">'dem2'!#REF!</definedName>
    <definedName name="Z_11785445_139B_4A31_9FC3_9005FC3C3095_.wvu.PrintArea" localSheetId="3" hidden="1">'dem2'!$A$1:$N$13</definedName>
    <definedName name="Z_11785445_139B_4A31_9FC3_9005FC3C3095_.wvu.PrintTitles" localSheetId="3" hidden="1">'dem2'!$11:$13</definedName>
    <definedName name="Z_11785445_139B_4A31_9FC3_9005FC3C3095_.wvu.Rows" localSheetId="3" hidden="1">'dem2'!#REF!</definedName>
    <definedName name="Z_20AC3EE6_0FC9_11D5_8064_004005726899_.wvu.FilterData" localSheetId="35" hidden="1">'dem41'!$C$71:$C$89</definedName>
    <definedName name="Z_239EE218_578E_4317_BEED_14D5D7089E27_.wvu.Cols" localSheetId="2" hidden="1">'dem1'!#REF!</definedName>
    <definedName name="Z_239EE218_578E_4317_BEED_14D5D7089E27_.wvu.Cols" localSheetId="11" hidden="1">'dem11'!#REF!</definedName>
    <definedName name="Z_239EE218_578E_4317_BEED_14D5D7089E27_.wvu.Cols" localSheetId="12" hidden="1">'dem12'!#REF!</definedName>
    <definedName name="Z_239EE218_578E_4317_BEED_14D5D7089E27_.wvu.Cols" localSheetId="13" hidden="1">'dem13'!#REF!</definedName>
    <definedName name="Z_239EE218_578E_4317_BEED_14D5D7089E27_.wvu.Cols" localSheetId="16" hidden="1">'dem16'!#REF!</definedName>
    <definedName name="Z_239EE218_578E_4317_BEED_14D5D7089E27_.wvu.Cols" localSheetId="18" hidden="1">'dem19'!#REF!</definedName>
    <definedName name="Z_239EE218_578E_4317_BEED_14D5D7089E27_.wvu.Cols" localSheetId="3" hidden="1">'dem2'!#REF!</definedName>
    <definedName name="Z_239EE218_578E_4317_BEED_14D5D7089E27_.wvu.Cols" localSheetId="23" hidden="1">'dem27'!$P:$P</definedName>
    <definedName name="Z_239EE218_578E_4317_BEED_14D5D7089E27_.wvu.Cols" localSheetId="4" hidden="1">'dem3'!#REF!</definedName>
    <definedName name="Z_239EE218_578E_4317_BEED_14D5D7089E27_.wvu.Cols" localSheetId="24" hidden="1">'dem30'!#REF!</definedName>
    <definedName name="Z_239EE218_578E_4317_BEED_14D5D7089E27_.wvu.Cols" localSheetId="25" hidden="1">'dem31'!#REF!</definedName>
    <definedName name="Z_239EE218_578E_4317_BEED_14D5D7089E27_.wvu.Cols" localSheetId="26" hidden="1">'dem33'!#REF!</definedName>
    <definedName name="Z_239EE218_578E_4317_BEED_14D5D7089E27_.wvu.Cols" localSheetId="28" hidden="1">'dem34'!#REF!</definedName>
    <definedName name="Z_239EE218_578E_4317_BEED_14D5D7089E27_.wvu.Cols" localSheetId="29" hidden="1">'Dem35'!#REF!</definedName>
    <definedName name="Z_239EE218_578E_4317_BEED_14D5D7089E27_.wvu.Cols" localSheetId="31" hidden="1">'dem38'!#REF!</definedName>
    <definedName name="Z_239EE218_578E_4317_BEED_14D5D7089E27_.wvu.Cols" localSheetId="32" hidden="1">'dem39'!#REF!</definedName>
    <definedName name="Z_239EE218_578E_4317_BEED_14D5D7089E27_.wvu.Cols" localSheetId="5" hidden="1">'dem4'!#REF!</definedName>
    <definedName name="Z_239EE218_578E_4317_BEED_14D5D7089E27_.wvu.Cols" localSheetId="33" hidden="1">'dem40'!#REF!</definedName>
    <definedName name="Z_239EE218_578E_4317_BEED_14D5D7089E27_.wvu.Cols" localSheetId="34" hidden="1">dem40a!#REF!</definedName>
    <definedName name="Z_239EE218_578E_4317_BEED_14D5D7089E27_.wvu.Cols" localSheetId="35" hidden="1">'dem41'!#REF!</definedName>
    <definedName name="Z_239EE218_578E_4317_BEED_14D5D7089E27_.wvu.Cols" localSheetId="36" hidden="1">'dem42'!#REF!</definedName>
    <definedName name="Z_239EE218_578E_4317_BEED_14D5D7089E27_.wvu.Cols" localSheetId="37" hidden="1">'dem43'!#REF!</definedName>
    <definedName name="Z_239EE218_578E_4317_BEED_14D5D7089E27_.wvu.Cols" localSheetId="38" hidden="1">'dem47'!#REF!</definedName>
    <definedName name="Z_239EE218_578E_4317_BEED_14D5D7089E27_.wvu.Cols" localSheetId="8" hidden="1">'dem7'!#REF!</definedName>
    <definedName name="Z_239EE218_578E_4317_BEED_14D5D7089E27_.wvu.Cols" localSheetId="9" hidden="1">'dem8'!#REF!</definedName>
    <definedName name="Z_239EE218_578E_4317_BEED_14D5D7089E27_.wvu.Cols" localSheetId="27" hidden="1">psc!#REF!</definedName>
    <definedName name="Z_239EE218_578E_4317_BEED_14D5D7089E27_.wvu.FilterData" localSheetId="2" hidden="1">'dem1'!$A$1:$N$58</definedName>
    <definedName name="Z_239EE218_578E_4317_BEED_14D5D7089E27_.wvu.FilterData" localSheetId="10" hidden="1">'dem10'!$A$1:$N$68</definedName>
    <definedName name="Z_239EE218_578E_4317_BEED_14D5D7089E27_.wvu.FilterData" localSheetId="11" hidden="1">'dem11'!$B$1:$N$51</definedName>
    <definedName name="Z_239EE218_578E_4317_BEED_14D5D7089E27_.wvu.FilterData" localSheetId="12" hidden="1">'dem12'!$A$2:$N$142</definedName>
    <definedName name="Z_239EE218_578E_4317_BEED_14D5D7089E27_.wvu.FilterData" localSheetId="13" hidden="1">'dem13'!$A$1:$O$71</definedName>
    <definedName name="Z_239EE218_578E_4317_BEED_14D5D7089E27_.wvu.FilterData" localSheetId="14" hidden="1">'dem14'!$A$1:$O$39</definedName>
    <definedName name="Z_239EE218_578E_4317_BEED_14D5D7089E27_.wvu.FilterData" localSheetId="15" hidden="1">'dem15'!$A$1:$N$25</definedName>
    <definedName name="Z_239EE218_578E_4317_BEED_14D5D7089E27_.wvu.FilterData" localSheetId="16" hidden="1">'dem16'!$A$1:$N$14</definedName>
    <definedName name="Z_239EE218_578E_4317_BEED_14D5D7089E27_.wvu.FilterData" localSheetId="17" hidden="1">'dem17'!$A$1:$N$33</definedName>
    <definedName name="Z_239EE218_578E_4317_BEED_14D5D7089E27_.wvu.FilterData" localSheetId="18" hidden="1">'dem19'!$A$1:$N$14</definedName>
    <definedName name="Z_239EE218_578E_4317_BEED_14D5D7089E27_.wvu.FilterData" localSheetId="3" hidden="1">'dem2'!$A$1:$N$13</definedName>
    <definedName name="Z_239EE218_578E_4317_BEED_14D5D7089E27_.wvu.FilterData" localSheetId="19" hidden="1">'dem20'!$A$1:$N$17</definedName>
    <definedName name="Z_239EE218_578E_4317_BEED_14D5D7089E27_.wvu.FilterData" localSheetId="20" hidden="1">'dem22'!$A$1:$N$65</definedName>
    <definedName name="Z_239EE218_578E_4317_BEED_14D5D7089E27_.wvu.FilterData" localSheetId="21" hidden="1">'dem24'!$A$1:$N$39</definedName>
    <definedName name="Z_239EE218_578E_4317_BEED_14D5D7089E27_.wvu.FilterData" localSheetId="22" hidden="1">'dem26'!$A$1:$N$28</definedName>
    <definedName name="Z_239EE218_578E_4317_BEED_14D5D7089E27_.wvu.FilterData" localSheetId="23" hidden="1">'dem27'!$A$1:$N$35</definedName>
    <definedName name="Z_239EE218_578E_4317_BEED_14D5D7089E27_.wvu.FilterData" localSheetId="4" hidden="1">'dem3'!$A$1:$N$61</definedName>
    <definedName name="Z_239EE218_578E_4317_BEED_14D5D7089E27_.wvu.FilterData" localSheetId="24" hidden="1">'dem30'!$A$1:$N$101</definedName>
    <definedName name="Z_239EE218_578E_4317_BEED_14D5D7089E27_.wvu.FilterData" localSheetId="25" hidden="1">'dem31'!$A$1:$N$68</definedName>
    <definedName name="Z_239EE218_578E_4317_BEED_14D5D7089E27_.wvu.FilterData" localSheetId="26" hidden="1">'dem33'!$A$1:$N$14</definedName>
    <definedName name="Z_239EE218_578E_4317_BEED_14D5D7089E27_.wvu.FilterData" localSheetId="28" hidden="1">'dem34'!$A$1:$N$14</definedName>
    <definedName name="Z_239EE218_578E_4317_BEED_14D5D7089E27_.wvu.FilterData" localSheetId="29" hidden="1">'Dem35'!$A$1:$N$14</definedName>
    <definedName name="Z_239EE218_578E_4317_BEED_14D5D7089E27_.wvu.FilterData" localSheetId="30" hidden="1">'dem37'!$A$1:$N$14</definedName>
    <definedName name="Z_239EE218_578E_4317_BEED_14D5D7089E27_.wvu.FilterData" localSheetId="31" hidden="1">'dem38'!$A$1:$N$14</definedName>
    <definedName name="Z_239EE218_578E_4317_BEED_14D5D7089E27_.wvu.FilterData" localSheetId="32" hidden="1">'dem39'!$A$1:$N$14</definedName>
    <definedName name="Z_239EE218_578E_4317_BEED_14D5D7089E27_.wvu.FilterData" localSheetId="5" hidden="1">'dem4'!$A$1:$O$46</definedName>
    <definedName name="Z_239EE218_578E_4317_BEED_14D5D7089E27_.wvu.FilterData" localSheetId="33" hidden="1">'dem40'!$A$1:$M$53</definedName>
    <definedName name="Z_239EE218_578E_4317_BEED_14D5D7089E27_.wvu.FilterData" localSheetId="34" hidden="1">dem40a!$A$1:$N$14</definedName>
    <definedName name="Z_239EE218_578E_4317_BEED_14D5D7089E27_.wvu.FilterData" localSheetId="35" hidden="1">'dem41'!$A$1:$N$89</definedName>
    <definedName name="Z_239EE218_578E_4317_BEED_14D5D7089E27_.wvu.FilterData" localSheetId="36" hidden="1">'dem42'!$A$1:$N$34</definedName>
    <definedName name="Z_239EE218_578E_4317_BEED_14D5D7089E27_.wvu.FilterData" localSheetId="37" hidden="1">'dem43'!$A$1:$N$32</definedName>
    <definedName name="Z_239EE218_578E_4317_BEED_14D5D7089E27_.wvu.FilterData" localSheetId="38" hidden="1">'dem47'!$A$1:$N$32</definedName>
    <definedName name="Z_239EE218_578E_4317_BEED_14D5D7089E27_.wvu.FilterData" localSheetId="6" hidden="1">'dem5'!$A$1:$N$49</definedName>
    <definedName name="Z_239EE218_578E_4317_BEED_14D5D7089E27_.wvu.FilterData" localSheetId="7" hidden="1">'dem6'!$A$1:$N$29</definedName>
    <definedName name="Z_239EE218_578E_4317_BEED_14D5D7089E27_.wvu.FilterData" localSheetId="8" hidden="1">'dem7'!$A$1:$N$150</definedName>
    <definedName name="Z_239EE218_578E_4317_BEED_14D5D7089E27_.wvu.FilterData" localSheetId="9" hidden="1">'dem8'!$A$1:$O$52</definedName>
    <definedName name="Z_239EE218_578E_4317_BEED_14D5D7089E27_.wvu.FilterData" localSheetId="27" hidden="1">psc!$A$1:$N$14</definedName>
    <definedName name="Z_239EE218_578E_4317_BEED_14D5D7089E27_.wvu.PrintArea" localSheetId="2" hidden="1">'dem1'!$A$1:$N$52</definedName>
    <definedName name="Z_239EE218_578E_4317_BEED_14D5D7089E27_.wvu.PrintArea" localSheetId="10" hidden="1">'dem10'!$A$1:$N$55</definedName>
    <definedName name="Z_239EE218_578E_4317_BEED_14D5D7089E27_.wvu.PrintArea" localSheetId="11" hidden="1">'dem11'!$A$1:$N$51</definedName>
    <definedName name="Z_239EE218_578E_4317_BEED_14D5D7089E27_.wvu.PrintArea" localSheetId="12" hidden="1">'dem12'!$A$2:$N$142</definedName>
    <definedName name="Z_239EE218_578E_4317_BEED_14D5D7089E27_.wvu.PrintArea" localSheetId="13" hidden="1">'dem13'!$A$1:$O$71</definedName>
    <definedName name="Z_239EE218_578E_4317_BEED_14D5D7089E27_.wvu.PrintArea" localSheetId="14" hidden="1">'dem14'!$A$1:$O$38</definedName>
    <definedName name="Z_239EE218_578E_4317_BEED_14D5D7089E27_.wvu.PrintArea" localSheetId="15" hidden="1">'dem15'!$A$1:$N$25</definedName>
    <definedName name="Z_239EE218_578E_4317_BEED_14D5D7089E27_.wvu.PrintArea" localSheetId="16" hidden="1">'dem16'!$A$1:$N$14</definedName>
    <definedName name="Z_239EE218_578E_4317_BEED_14D5D7089E27_.wvu.PrintArea" localSheetId="17" hidden="1">'dem17'!$A$1:$N$14</definedName>
    <definedName name="Z_239EE218_578E_4317_BEED_14D5D7089E27_.wvu.PrintArea" localSheetId="18" hidden="1">'dem19'!$A$1:$N$14</definedName>
    <definedName name="Z_239EE218_578E_4317_BEED_14D5D7089E27_.wvu.PrintArea" localSheetId="3" hidden="1">'dem2'!$A$1:$N$13</definedName>
    <definedName name="Z_239EE218_578E_4317_BEED_14D5D7089E27_.wvu.PrintArea" localSheetId="19" hidden="1">'dem20'!$A$1:$N$17</definedName>
    <definedName name="Z_239EE218_578E_4317_BEED_14D5D7089E27_.wvu.PrintArea" localSheetId="20" hidden="1">'dem22'!$A$1:$N$65</definedName>
    <definedName name="Z_239EE218_578E_4317_BEED_14D5D7089E27_.wvu.PrintArea" localSheetId="21" hidden="1">'dem24'!$A$1:$N$17</definedName>
    <definedName name="Z_239EE218_578E_4317_BEED_14D5D7089E27_.wvu.PrintArea" localSheetId="22" hidden="1">'dem26'!$A$1:$N$14</definedName>
    <definedName name="Z_239EE218_578E_4317_BEED_14D5D7089E27_.wvu.PrintArea" localSheetId="23" hidden="1">'dem27'!$A$1:$N$17</definedName>
    <definedName name="Z_239EE218_578E_4317_BEED_14D5D7089E27_.wvu.PrintArea" localSheetId="4" hidden="1">'dem3'!$A$1:$N$64</definedName>
    <definedName name="Z_239EE218_578E_4317_BEED_14D5D7089E27_.wvu.PrintArea" localSheetId="24" hidden="1">'dem30'!$A$1:$N$92</definedName>
    <definedName name="Z_239EE218_578E_4317_BEED_14D5D7089E27_.wvu.PrintArea" localSheetId="25" hidden="1">'dem31'!$A$1:$N$66</definedName>
    <definedName name="Z_239EE218_578E_4317_BEED_14D5D7089E27_.wvu.PrintArea" localSheetId="26" hidden="1">'dem33'!$B$1:$N$14</definedName>
    <definedName name="Z_239EE218_578E_4317_BEED_14D5D7089E27_.wvu.PrintArea" localSheetId="28" hidden="1">'dem34'!$A$1:$N$14</definedName>
    <definedName name="Z_239EE218_578E_4317_BEED_14D5D7089E27_.wvu.PrintArea" localSheetId="29" hidden="1">'Dem35'!$A$1:$N$14</definedName>
    <definedName name="Z_239EE218_578E_4317_BEED_14D5D7089E27_.wvu.PrintArea" localSheetId="31" hidden="1">'dem38'!$A$1:$N$14</definedName>
    <definedName name="Z_239EE218_578E_4317_BEED_14D5D7089E27_.wvu.PrintArea" localSheetId="32" hidden="1">'dem39'!$A$1:$N$14</definedName>
    <definedName name="Z_239EE218_578E_4317_BEED_14D5D7089E27_.wvu.PrintArea" localSheetId="5" hidden="1">'dem4'!$A$1:$O$49</definedName>
    <definedName name="Z_239EE218_578E_4317_BEED_14D5D7089E27_.wvu.PrintArea" localSheetId="33" hidden="1">'dem40'!$A$1:$M$53</definedName>
    <definedName name="Z_239EE218_578E_4317_BEED_14D5D7089E27_.wvu.PrintArea" localSheetId="34" hidden="1">dem40a!$A$1:$N$14</definedName>
    <definedName name="Z_239EE218_578E_4317_BEED_14D5D7089E27_.wvu.PrintArea" localSheetId="35" hidden="1">'dem41'!$A$1:$N$89</definedName>
    <definedName name="Z_239EE218_578E_4317_BEED_14D5D7089E27_.wvu.PrintArea" localSheetId="36" hidden="1">'dem42'!$A$1:$N$30</definedName>
    <definedName name="Z_239EE218_578E_4317_BEED_14D5D7089E27_.wvu.PrintArea" localSheetId="37" hidden="1">'dem43'!$A$1:$N$28</definedName>
    <definedName name="Z_239EE218_578E_4317_BEED_14D5D7089E27_.wvu.PrintArea" localSheetId="38" hidden="1">'dem47'!$A$1:$N$28</definedName>
    <definedName name="Z_239EE218_578E_4317_BEED_14D5D7089E27_.wvu.PrintArea" localSheetId="6" hidden="1">'dem5'!$A$1:$N$49</definedName>
    <definedName name="Z_239EE218_578E_4317_BEED_14D5D7089E27_.wvu.PrintArea" localSheetId="7" hidden="1">'dem6'!$A$1:$N$14</definedName>
    <definedName name="Z_239EE218_578E_4317_BEED_14D5D7089E27_.wvu.PrintArea" localSheetId="8" hidden="1">'dem7'!$A$1:$N$145</definedName>
    <definedName name="Z_239EE218_578E_4317_BEED_14D5D7089E27_.wvu.PrintArea" localSheetId="9" hidden="1">'dem8'!$A$1:$O$47</definedName>
    <definedName name="Z_239EE218_578E_4317_BEED_14D5D7089E27_.wvu.PrintArea" localSheetId="27" hidden="1">psc!$A$1:$N$14</definedName>
    <definedName name="Z_239EE218_578E_4317_BEED_14D5D7089E27_.wvu.PrintTitles" localSheetId="2" hidden="1">'dem1'!$12:$14</definedName>
    <definedName name="Z_239EE218_578E_4317_BEED_14D5D7089E27_.wvu.PrintTitles" localSheetId="10" hidden="1">'dem10'!$14:$16</definedName>
    <definedName name="Z_239EE218_578E_4317_BEED_14D5D7089E27_.wvu.PrintTitles" localSheetId="11" hidden="1">'dem11'!$12:$14</definedName>
    <definedName name="Z_239EE218_578E_4317_BEED_14D5D7089E27_.wvu.PrintTitles" localSheetId="12" hidden="1">'dem12'!$12:$14</definedName>
    <definedName name="Z_239EE218_578E_4317_BEED_14D5D7089E27_.wvu.PrintTitles" localSheetId="13" hidden="1">'dem13'!$12:$14</definedName>
    <definedName name="Z_239EE218_578E_4317_BEED_14D5D7089E27_.wvu.PrintTitles" localSheetId="14" hidden="1">'dem14'!$12:$14</definedName>
    <definedName name="Z_239EE218_578E_4317_BEED_14D5D7089E27_.wvu.PrintTitles" localSheetId="15" hidden="1">'dem15'!$12:$14</definedName>
    <definedName name="Z_239EE218_578E_4317_BEED_14D5D7089E27_.wvu.PrintTitles" localSheetId="16" hidden="1">'dem16'!$12:$14</definedName>
    <definedName name="Z_239EE218_578E_4317_BEED_14D5D7089E27_.wvu.PrintTitles" localSheetId="18" hidden="1">'dem19'!$12:$14</definedName>
    <definedName name="Z_239EE218_578E_4317_BEED_14D5D7089E27_.wvu.PrintTitles" localSheetId="3" hidden="1">'dem2'!$11:$13</definedName>
    <definedName name="Z_239EE218_578E_4317_BEED_14D5D7089E27_.wvu.PrintTitles" localSheetId="19" hidden="1">'dem20'!$16:$17</definedName>
    <definedName name="Z_239EE218_578E_4317_BEED_14D5D7089E27_.wvu.PrintTitles" localSheetId="20" hidden="1">'dem22'!$13:$14</definedName>
    <definedName name="Z_239EE218_578E_4317_BEED_14D5D7089E27_.wvu.PrintTitles" localSheetId="21" hidden="1">'dem24'!$15:$17</definedName>
    <definedName name="Z_239EE218_578E_4317_BEED_14D5D7089E27_.wvu.PrintTitles" localSheetId="22" hidden="1">'dem26'!$12:$14</definedName>
    <definedName name="Z_239EE218_578E_4317_BEED_14D5D7089E27_.wvu.PrintTitles" localSheetId="23" hidden="1">'dem27'!$15:$17</definedName>
    <definedName name="Z_239EE218_578E_4317_BEED_14D5D7089E27_.wvu.PrintTitles" localSheetId="4" hidden="1">'dem3'!$12:$14</definedName>
    <definedName name="Z_239EE218_578E_4317_BEED_14D5D7089E27_.wvu.PrintTitles" localSheetId="24" hidden="1">'dem30'!$12:$14</definedName>
    <definedName name="Z_239EE218_578E_4317_BEED_14D5D7089E27_.wvu.PrintTitles" localSheetId="25" hidden="1">'dem31'!$12:$14</definedName>
    <definedName name="Z_239EE218_578E_4317_BEED_14D5D7089E27_.wvu.PrintTitles" localSheetId="26" hidden="1">'dem33'!$12:$14</definedName>
    <definedName name="Z_239EE218_578E_4317_BEED_14D5D7089E27_.wvu.PrintTitles" localSheetId="28" hidden="1">'dem34'!$12:$14</definedName>
    <definedName name="Z_239EE218_578E_4317_BEED_14D5D7089E27_.wvu.PrintTitles" localSheetId="29" hidden="1">'Dem35'!$12:$14</definedName>
    <definedName name="Z_239EE218_578E_4317_BEED_14D5D7089E27_.wvu.PrintTitles" localSheetId="30" hidden="1">'dem37'!$11:$13</definedName>
    <definedName name="Z_239EE218_578E_4317_BEED_14D5D7089E27_.wvu.PrintTitles" localSheetId="31" hidden="1">'dem38'!$12:$14</definedName>
    <definedName name="Z_239EE218_578E_4317_BEED_14D5D7089E27_.wvu.PrintTitles" localSheetId="32" hidden="1">'dem39'!$12:$14</definedName>
    <definedName name="Z_239EE218_578E_4317_BEED_14D5D7089E27_.wvu.PrintTitles" localSheetId="5" hidden="1">'dem4'!$12:$14</definedName>
    <definedName name="Z_239EE218_578E_4317_BEED_14D5D7089E27_.wvu.PrintTitles" localSheetId="33" hidden="1">'dem40'!$12:$14</definedName>
    <definedName name="Z_239EE218_578E_4317_BEED_14D5D7089E27_.wvu.PrintTitles" localSheetId="34" hidden="1">dem40a!$12:$14</definedName>
    <definedName name="Z_239EE218_578E_4317_BEED_14D5D7089E27_.wvu.PrintTitles" localSheetId="35" hidden="1">'dem41'!$13:$14</definedName>
    <definedName name="Z_239EE218_578E_4317_BEED_14D5D7089E27_.wvu.PrintTitles" localSheetId="36" hidden="1">'dem42'!$12:$14</definedName>
    <definedName name="Z_239EE218_578E_4317_BEED_14D5D7089E27_.wvu.PrintTitles" localSheetId="37" hidden="1">'dem43'!$12:$14</definedName>
    <definedName name="Z_239EE218_578E_4317_BEED_14D5D7089E27_.wvu.PrintTitles" localSheetId="38" hidden="1">'dem47'!$12:$14</definedName>
    <definedName name="Z_239EE218_578E_4317_BEED_14D5D7089E27_.wvu.PrintTitles" localSheetId="6" hidden="1">'dem5'!$11:$14</definedName>
    <definedName name="Z_239EE218_578E_4317_BEED_14D5D7089E27_.wvu.PrintTitles" localSheetId="7" hidden="1">'dem6'!$13:$14</definedName>
    <definedName name="Z_239EE218_578E_4317_BEED_14D5D7089E27_.wvu.PrintTitles" localSheetId="8" hidden="1">'dem7'!$12:$13</definedName>
    <definedName name="Z_239EE218_578E_4317_BEED_14D5D7089E27_.wvu.PrintTitles" localSheetId="9" hidden="1">'dem8'!$12:$14</definedName>
    <definedName name="Z_239EE218_578E_4317_BEED_14D5D7089E27_.wvu.PrintTitles" localSheetId="27" hidden="1">psc!$12:$14</definedName>
    <definedName name="Z_302A3EA3_AE96_11D5_A646_0050BA3D7AFD_.wvu.Cols" localSheetId="2" hidden="1">'dem1'!#REF!</definedName>
    <definedName name="Z_302A3EA3_AE96_11D5_A646_0050BA3D7AFD_.wvu.Cols" localSheetId="11" hidden="1">'dem11'!#REF!</definedName>
    <definedName name="Z_302A3EA3_AE96_11D5_A646_0050BA3D7AFD_.wvu.Cols" localSheetId="12" hidden="1">'dem12'!#REF!</definedName>
    <definedName name="Z_302A3EA3_AE96_11D5_A646_0050BA3D7AFD_.wvu.Cols" localSheetId="13" hidden="1">'dem13'!#REF!</definedName>
    <definedName name="Z_302A3EA3_AE96_11D5_A646_0050BA3D7AFD_.wvu.Cols" localSheetId="16" hidden="1">'dem16'!#REF!</definedName>
    <definedName name="Z_302A3EA3_AE96_11D5_A646_0050BA3D7AFD_.wvu.Cols" localSheetId="18" hidden="1">'dem19'!#REF!</definedName>
    <definedName name="Z_302A3EA3_AE96_11D5_A646_0050BA3D7AFD_.wvu.Cols" localSheetId="3" hidden="1">'dem2'!#REF!</definedName>
    <definedName name="Z_302A3EA3_AE96_11D5_A646_0050BA3D7AFD_.wvu.Cols" localSheetId="23" hidden="1">'dem27'!$P:$P</definedName>
    <definedName name="Z_302A3EA3_AE96_11D5_A646_0050BA3D7AFD_.wvu.Cols" localSheetId="4" hidden="1">'dem3'!#REF!</definedName>
    <definedName name="Z_302A3EA3_AE96_11D5_A646_0050BA3D7AFD_.wvu.Cols" localSheetId="24" hidden="1">'dem30'!#REF!</definedName>
    <definedName name="Z_302A3EA3_AE96_11D5_A646_0050BA3D7AFD_.wvu.Cols" localSheetId="25" hidden="1">'dem31'!#REF!</definedName>
    <definedName name="Z_302A3EA3_AE96_11D5_A646_0050BA3D7AFD_.wvu.Cols" localSheetId="26" hidden="1">'dem33'!#REF!</definedName>
    <definedName name="Z_302A3EA3_AE96_11D5_A646_0050BA3D7AFD_.wvu.Cols" localSheetId="28" hidden="1">'dem34'!#REF!</definedName>
    <definedName name="Z_302A3EA3_AE96_11D5_A646_0050BA3D7AFD_.wvu.Cols" localSheetId="29" hidden="1">'Dem35'!#REF!</definedName>
    <definedName name="Z_302A3EA3_AE96_11D5_A646_0050BA3D7AFD_.wvu.Cols" localSheetId="31" hidden="1">'dem38'!#REF!</definedName>
    <definedName name="Z_302A3EA3_AE96_11D5_A646_0050BA3D7AFD_.wvu.Cols" localSheetId="32" hidden="1">'dem39'!#REF!</definedName>
    <definedName name="Z_302A3EA3_AE96_11D5_A646_0050BA3D7AFD_.wvu.Cols" localSheetId="5" hidden="1">'dem4'!#REF!</definedName>
    <definedName name="Z_302A3EA3_AE96_11D5_A646_0050BA3D7AFD_.wvu.Cols" localSheetId="33" hidden="1">'dem40'!#REF!</definedName>
    <definedName name="Z_302A3EA3_AE96_11D5_A646_0050BA3D7AFD_.wvu.Cols" localSheetId="34" hidden="1">dem40a!#REF!</definedName>
    <definedName name="Z_302A3EA3_AE96_11D5_A646_0050BA3D7AFD_.wvu.Cols" localSheetId="35" hidden="1">'dem41'!#REF!</definedName>
    <definedName name="Z_302A3EA3_AE96_11D5_A646_0050BA3D7AFD_.wvu.Cols" localSheetId="36" hidden="1">'dem42'!#REF!</definedName>
    <definedName name="Z_302A3EA3_AE96_11D5_A646_0050BA3D7AFD_.wvu.Cols" localSheetId="37" hidden="1">'dem43'!#REF!</definedName>
    <definedName name="Z_302A3EA3_AE96_11D5_A646_0050BA3D7AFD_.wvu.Cols" localSheetId="38" hidden="1">'dem47'!#REF!</definedName>
    <definedName name="Z_302A3EA3_AE96_11D5_A646_0050BA3D7AFD_.wvu.Cols" localSheetId="8" hidden="1">'dem7'!#REF!</definedName>
    <definedName name="Z_302A3EA3_AE96_11D5_A646_0050BA3D7AFD_.wvu.Cols" localSheetId="9" hidden="1">'dem8'!#REF!</definedName>
    <definedName name="Z_302A3EA3_AE96_11D5_A646_0050BA3D7AFD_.wvu.Cols" localSheetId="27" hidden="1">psc!#REF!</definedName>
    <definedName name="Z_302A3EA3_AE96_11D5_A646_0050BA3D7AFD_.wvu.FilterData" localSheetId="2" hidden="1">'dem1'!$A$1:$N$58</definedName>
    <definedName name="Z_302A3EA3_AE96_11D5_A646_0050BA3D7AFD_.wvu.FilterData" localSheetId="10" hidden="1">'dem10'!$A$1:$N$68</definedName>
    <definedName name="Z_302A3EA3_AE96_11D5_A646_0050BA3D7AFD_.wvu.FilterData" localSheetId="11" hidden="1">'dem11'!$B$1:$N$51</definedName>
    <definedName name="Z_302A3EA3_AE96_11D5_A646_0050BA3D7AFD_.wvu.FilterData" localSheetId="12" hidden="1">'dem12'!$A$2:$N$142</definedName>
    <definedName name="Z_302A3EA3_AE96_11D5_A646_0050BA3D7AFD_.wvu.FilterData" localSheetId="13" hidden="1">'dem13'!$A$1:$O$71</definedName>
    <definedName name="Z_302A3EA3_AE96_11D5_A646_0050BA3D7AFD_.wvu.FilterData" localSheetId="14" hidden="1">'dem14'!$A$1:$O$39</definedName>
    <definedName name="Z_302A3EA3_AE96_11D5_A646_0050BA3D7AFD_.wvu.FilterData" localSheetId="15" hidden="1">'dem15'!$A$1:$N$25</definedName>
    <definedName name="Z_302A3EA3_AE96_11D5_A646_0050BA3D7AFD_.wvu.FilterData" localSheetId="16" hidden="1">'dem16'!$A$1:$N$14</definedName>
    <definedName name="Z_302A3EA3_AE96_11D5_A646_0050BA3D7AFD_.wvu.FilterData" localSheetId="17" hidden="1">'dem17'!$A$1:$N$33</definedName>
    <definedName name="Z_302A3EA3_AE96_11D5_A646_0050BA3D7AFD_.wvu.FilterData" localSheetId="18" hidden="1">'dem19'!$A$1:$N$14</definedName>
    <definedName name="Z_302A3EA3_AE96_11D5_A646_0050BA3D7AFD_.wvu.FilterData" localSheetId="3" hidden="1">'dem2'!$A$1:$N$13</definedName>
    <definedName name="Z_302A3EA3_AE96_11D5_A646_0050BA3D7AFD_.wvu.FilterData" localSheetId="19" hidden="1">'dem20'!$A$1:$N$17</definedName>
    <definedName name="Z_302A3EA3_AE96_11D5_A646_0050BA3D7AFD_.wvu.FilterData" localSheetId="20" hidden="1">'dem22'!$A$1:$N$65</definedName>
    <definedName name="Z_302A3EA3_AE96_11D5_A646_0050BA3D7AFD_.wvu.FilterData" localSheetId="21" hidden="1">'dem24'!$A$1:$N$39</definedName>
    <definedName name="Z_302A3EA3_AE96_11D5_A646_0050BA3D7AFD_.wvu.FilterData" localSheetId="22" hidden="1">'dem26'!$A$1:$N$28</definedName>
    <definedName name="Z_302A3EA3_AE96_11D5_A646_0050BA3D7AFD_.wvu.FilterData" localSheetId="23" hidden="1">'dem27'!$A$1:$N$35</definedName>
    <definedName name="Z_302A3EA3_AE96_11D5_A646_0050BA3D7AFD_.wvu.FilterData" localSheetId="4" hidden="1">'dem3'!$A$1:$N$61</definedName>
    <definedName name="Z_302A3EA3_AE96_11D5_A646_0050BA3D7AFD_.wvu.FilterData" localSheetId="24" hidden="1">'dem30'!$A$1:$N$101</definedName>
    <definedName name="Z_302A3EA3_AE96_11D5_A646_0050BA3D7AFD_.wvu.FilterData" localSheetId="25" hidden="1">'dem31'!$A$1:$N$68</definedName>
    <definedName name="Z_302A3EA3_AE96_11D5_A646_0050BA3D7AFD_.wvu.FilterData" localSheetId="26" hidden="1">'dem33'!$A$1:$N$14</definedName>
    <definedName name="Z_302A3EA3_AE96_11D5_A646_0050BA3D7AFD_.wvu.FilterData" localSheetId="28" hidden="1">'dem34'!$A$1:$N$14</definedName>
    <definedName name="Z_302A3EA3_AE96_11D5_A646_0050BA3D7AFD_.wvu.FilterData" localSheetId="29" hidden="1">'Dem35'!$A$1:$N$14</definedName>
    <definedName name="Z_302A3EA3_AE96_11D5_A646_0050BA3D7AFD_.wvu.FilterData" localSheetId="30" hidden="1">'dem37'!$A$1:$N$14</definedName>
    <definedName name="Z_302A3EA3_AE96_11D5_A646_0050BA3D7AFD_.wvu.FilterData" localSheetId="31" hidden="1">'dem38'!$A$1:$N$14</definedName>
    <definedName name="Z_302A3EA3_AE96_11D5_A646_0050BA3D7AFD_.wvu.FilterData" localSheetId="32" hidden="1">'dem39'!$A$1:$N$14</definedName>
    <definedName name="Z_302A3EA3_AE96_11D5_A646_0050BA3D7AFD_.wvu.FilterData" localSheetId="5" hidden="1">'dem4'!$A$1:$O$46</definedName>
    <definedName name="Z_302A3EA3_AE96_11D5_A646_0050BA3D7AFD_.wvu.FilterData" localSheetId="33" hidden="1">'dem40'!$A$1:$M$53</definedName>
    <definedName name="Z_302A3EA3_AE96_11D5_A646_0050BA3D7AFD_.wvu.FilterData" localSheetId="34" hidden="1">dem40a!$A$1:$N$14</definedName>
    <definedName name="Z_302A3EA3_AE96_11D5_A646_0050BA3D7AFD_.wvu.FilterData" localSheetId="35" hidden="1">'dem41'!$A$1:$N$89</definedName>
    <definedName name="Z_302A3EA3_AE96_11D5_A646_0050BA3D7AFD_.wvu.FilterData" localSheetId="36" hidden="1">'dem42'!$A$1:$N$34</definedName>
    <definedName name="Z_302A3EA3_AE96_11D5_A646_0050BA3D7AFD_.wvu.FilterData" localSheetId="37" hidden="1">'dem43'!$A$1:$N$32</definedName>
    <definedName name="Z_302A3EA3_AE96_11D5_A646_0050BA3D7AFD_.wvu.FilterData" localSheetId="38" hidden="1">'dem47'!$A$1:$N$32</definedName>
    <definedName name="Z_302A3EA3_AE96_11D5_A646_0050BA3D7AFD_.wvu.FilterData" localSheetId="6" hidden="1">'dem5'!$A$1:$N$49</definedName>
    <definedName name="Z_302A3EA3_AE96_11D5_A646_0050BA3D7AFD_.wvu.FilterData" localSheetId="7" hidden="1">'dem6'!$A$1:$N$29</definedName>
    <definedName name="Z_302A3EA3_AE96_11D5_A646_0050BA3D7AFD_.wvu.FilterData" localSheetId="8" hidden="1">'dem7'!$A$1:$N$150</definedName>
    <definedName name="Z_302A3EA3_AE96_11D5_A646_0050BA3D7AFD_.wvu.FilterData" localSheetId="9" hidden="1">'dem8'!$A$1:$O$52</definedName>
    <definedName name="Z_302A3EA3_AE96_11D5_A646_0050BA3D7AFD_.wvu.FilterData" localSheetId="27" hidden="1">psc!$A$1:$N$14</definedName>
    <definedName name="Z_302A3EA3_AE96_11D5_A646_0050BA3D7AFD_.wvu.PrintArea" localSheetId="2" hidden="1">'dem1'!$A$1:$N$52</definedName>
    <definedName name="Z_302A3EA3_AE96_11D5_A646_0050BA3D7AFD_.wvu.PrintArea" localSheetId="10" hidden="1">'dem10'!$A$1:$N$55</definedName>
    <definedName name="Z_302A3EA3_AE96_11D5_A646_0050BA3D7AFD_.wvu.PrintArea" localSheetId="11" hidden="1">'dem11'!$A$1:$N$51</definedName>
    <definedName name="Z_302A3EA3_AE96_11D5_A646_0050BA3D7AFD_.wvu.PrintArea" localSheetId="12" hidden="1">'dem12'!$A$2:$N$142</definedName>
    <definedName name="Z_302A3EA3_AE96_11D5_A646_0050BA3D7AFD_.wvu.PrintArea" localSheetId="13" hidden="1">'dem13'!$A$1:$O$71</definedName>
    <definedName name="Z_302A3EA3_AE96_11D5_A646_0050BA3D7AFD_.wvu.PrintArea" localSheetId="14" hidden="1">'dem14'!$A$1:$O$38</definedName>
    <definedName name="Z_302A3EA3_AE96_11D5_A646_0050BA3D7AFD_.wvu.PrintArea" localSheetId="15" hidden="1">'dem15'!$A$1:$N$25</definedName>
    <definedName name="Z_302A3EA3_AE96_11D5_A646_0050BA3D7AFD_.wvu.PrintArea" localSheetId="16" hidden="1">'dem16'!$A$1:$N$14</definedName>
    <definedName name="Z_302A3EA3_AE96_11D5_A646_0050BA3D7AFD_.wvu.PrintArea" localSheetId="17" hidden="1">'dem17'!$A$1:$N$14</definedName>
    <definedName name="Z_302A3EA3_AE96_11D5_A646_0050BA3D7AFD_.wvu.PrintArea" localSheetId="18" hidden="1">'dem19'!$A$1:$N$14</definedName>
    <definedName name="Z_302A3EA3_AE96_11D5_A646_0050BA3D7AFD_.wvu.PrintArea" localSheetId="3" hidden="1">'dem2'!$A$1:$N$13</definedName>
    <definedName name="Z_302A3EA3_AE96_11D5_A646_0050BA3D7AFD_.wvu.PrintArea" localSheetId="19" hidden="1">'dem20'!$A$1:$N$17</definedName>
    <definedName name="Z_302A3EA3_AE96_11D5_A646_0050BA3D7AFD_.wvu.PrintArea" localSheetId="20" hidden="1">'dem22'!$A$1:$N$65</definedName>
    <definedName name="Z_302A3EA3_AE96_11D5_A646_0050BA3D7AFD_.wvu.PrintArea" localSheetId="21" hidden="1">'dem24'!$A$1:$N$17</definedName>
    <definedName name="Z_302A3EA3_AE96_11D5_A646_0050BA3D7AFD_.wvu.PrintArea" localSheetId="22" hidden="1">'dem26'!$A$1:$N$14</definedName>
    <definedName name="Z_302A3EA3_AE96_11D5_A646_0050BA3D7AFD_.wvu.PrintArea" localSheetId="23" hidden="1">'dem27'!$A$1:$N$17</definedName>
    <definedName name="Z_302A3EA3_AE96_11D5_A646_0050BA3D7AFD_.wvu.PrintArea" localSheetId="4" hidden="1">'dem3'!$A$1:$N$64</definedName>
    <definedName name="Z_302A3EA3_AE96_11D5_A646_0050BA3D7AFD_.wvu.PrintArea" localSheetId="24" hidden="1">'dem30'!$A$1:$N$92</definedName>
    <definedName name="Z_302A3EA3_AE96_11D5_A646_0050BA3D7AFD_.wvu.PrintArea" localSheetId="25" hidden="1">'dem31'!$A$1:$N$66</definedName>
    <definedName name="Z_302A3EA3_AE96_11D5_A646_0050BA3D7AFD_.wvu.PrintArea" localSheetId="26" hidden="1">'dem33'!$B$1:$N$14</definedName>
    <definedName name="Z_302A3EA3_AE96_11D5_A646_0050BA3D7AFD_.wvu.PrintArea" localSheetId="28" hidden="1">'dem34'!$A$1:$N$14</definedName>
    <definedName name="Z_302A3EA3_AE96_11D5_A646_0050BA3D7AFD_.wvu.PrintArea" localSheetId="29" hidden="1">'Dem35'!$A$1:$N$14</definedName>
    <definedName name="Z_302A3EA3_AE96_11D5_A646_0050BA3D7AFD_.wvu.PrintArea" localSheetId="31" hidden="1">'dem38'!$A$1:$N$14</definedName>
    <definedName name="Z_302A3EA3_AE96_11D5_A646_0050BA3D7AFD_.wvu.PrintArea" localSheetId="32" hidden="1">'dem39'!$A$1:$N$14</definedName>
    <definedName name="Z_302A3EA3_AE96_11D5_A646_0050BA3D7AFD_.wvu.PrintArea" localSheetId="5" hidden="1">'dem4'!$A$1:$O$49</definedName>
    <definedName name="Z_302A3EA3_AE96_11D5_A646_0050BA3D7AFD_.wvu.PrintArea" localSheetId="33" hidden="1">'dem40'!$A$1:$M$53</definedName>
    <definedName name="Z_302A3EA3_AE96_11D5_A646_0050BA3D7AFD_.wvu.PrintArea" localSheetId="34" hidden="1">dem40a!$A$1:$N$14</definedName>
    <definedName name="Z_302A3EA3_AE96_11D5_A646_0050BA3D7AFD_.wvu.PrintArea" localSheetId="35" hidden="1">'dem41'!$A$1:$N$89</definedName>
    <definedName name="Z_302A3EA3_AE96_11D5_A646_0050BA3D7AFD_.wvu.PrintArea" localSheetId="36" hidden="1">'dem42'!$A$1:$N$30</definedName>
    <definedName name="Z_302A3EA3_AE96_11D5_A646_0050BA3D7AFD_.wvu.PrintArea" localSheetId="37" hidden="1">'dem43'!$A$1:$N$28</definedName>
    <definedName name="Z_302A3EA3_AE96_11D5_A646_0050BA3D7AFD_.wvu.PrintArea" localSheetId="38" hidden="1">'dem47'!$A$1:$N$28</definedName>
    <definedName name="Z_302A3EA3_AE96_11D5_A646_0050BA3D7AFD_.wvu.PrintArea" localSheetId="6" hidden="1">'dem5'!$A$1:$N$49</definedName>
    <definedName name="Z_302A3EA3_AE96_11D5_A646_0050BA3D7AFD_.wvu.PrintArea" localSheetId="7" hidden="1">'dem6'!$A$1:$N$14</definedName>
    <definedName name="Z_302A3EA3_AE96_11D5_A646_0050BA3D7AFD_.wvu.PrintArea" localSheetId="8" hidden="1">'dem7'!$A$1:$N$145</definedName>
    <definedName name="Z_302A3EA3_AE96_11D5_A646_0050BA3D7AFD_.wvu.PrintArea" localSheetId="9" hidden="1">'dem8'!$A$1:$O$47</definedName>
    <definedName name="Z_302A3EA3_AE96_11D5_A646_0050BA3D7AFD_.wvu.PrintArea" localSheetId="27" hidden="1">psc!$A$1:$N$14</definedName>
    <definedName name="Z_302A3EA3_AE96_11D5_A646_0050BA3D7AFD_.wvu.PrintTitles" localSheetId="2" hidden="1">'dem1'!$12:$14</definedName>
    <definedName name="Z_302A3EA3_AE96_11D5_A646_0050BA3D7AFD_.wvu.PrintTitles" localSheetId="10" hidden="1">'dem10'!$14:$16</definedName>
    <definedName name="Z_302A3EA3_AE96_11D5_A646_0050BA3D7AFD_.wvu.PrintTitles" localSheetId="11" hidden="1">'dem11'!$12:$14</definedName>
    <definedName name="Z_302A3EA3_AE96_11D5_A646_0050BA3D7AFD_.wvu.PrintTitles" localSheetId="12" hidden="1">'dem12'!$12:$14</definedName>
    <definedName name="Z_302A3EA3_AE96_11D5_A646_0050BA3D7AFD_.wvu.PrintTitles" localSheetId="13" hidden="1">'dem13'!$12:$14</definedName>
    <definedName name="Z_302A3EA3_AE96_11D5_A646_0050BA3D7AFD_.wvu.PrintTitles" localSheetId="14" hidden="1">'dem14'!$12:$14</definedName>
    <definedName name="Z_302A3EA3_AE96_11D5_A646_0050BA3D7AFD_.wvu.PrintTitles" localSheetId="15" hidden="1">'dem15'!$12:$14</definedName>
    <definedName name="Z_302A3EA3_AE96_11D5_A646_0050BA3D7AFD_.wvu.PrintTitles" localSheetId="16" hidden="1">'dem16'!$12:$14</definedName>
    <definedName name="Z_302A3EA3_AE96_11D5_A646_0050BA3D7AFD_.wvu.PrintTitles" localSheetId="18" hidden="1">'dem19'!$12:$14</definedName>
    <definedName name="Z_302A3EA3_AE96_11D5_A646_0050BA3D7AFD_.wvu.PrintTitles" localSheetId="3" hidden="1">'dem2'!$11:$13</definedName>
    <definedName name="Z_302A3EA3_AE96_11D5_A646_0050BA3D7AFD_.wvu.PrintTitles" localSheetId="19" hidden="1">'dem20'!$16:$17</definedName>
    <definedName name="Z_302A3EA3_AE96_11D5_A646_0050BA3D7AFD_.wvu.PrintTitles" localSheetId="20" hidden="1">'dem22'!$13:$14</definedName>
    <definedName name="Z_302A3EA3_AE96_11D5_A646_0050BA3D7AFD_.wvu.PrintTitles" localSheetId="21" hidden="1">'dem24'!$15:$17</definedName>
    <definedName name="Z_302A3EA3_AE96_11D5_A646_0050BA3D7AFD_.wvu.PrintTitles" localSheetId="22" hidden="1">'dem26'!$12:$14</definedName>
    <definedName name="Z_302A3EA3_AE96_11D5_A646_0050BA3D7AFD_.wvu.PrintTitles" localSheetId="23" hidden="1">'dem27'!$15:$17</definedName>
    <definedName name="Z_302A3EA3_AE96_11D5_A646_0050BA3D7AFD_.wvu.PrintTitles" localSheetId="4" hidden="1">'dem3'!$12:$14</definedName>
    <definedName name="Z_302A3EA3_AE96_11D5_A646_0050BA3D7AFD_.wvu.PrintTitles" localSheetId="24" hidden="1">'dem30'!$12:$14</definedName>
    <definedName name="Z_302A3EA3_AE96_11D5_A646_0050BA3D7AFD_.wvu.PrintTitles" localSheetId="25" hidden="1">'dem31'!$12:$14</definedName>
    <definedName name="Z_302A3EA3_AE96_11D5_A646_0050BA3D7AFD_.wvu.PrintTitles" localSheetId="26" hidden="1">'dem33'!$12:$14</definedName>
    <definedName name="Z_302A3EA3_AE96_11D5_A646_0050BA3D7AFD_.wvu.PrintTitles" localSheetId="28" hidden="1">'dem34'!$12:$14</definedName>
    <definedName name="Z_302A3EA3_AE96_11D5_A646_0050BA3D7AFD_.wvu.PrintTitles" localSheetId="29" hidden="1">'Dem35'!$12:$14</definedName>
    <definedName name="Z_302A3EA3_AE96_11D5_A646_0050BA3D7AFD_.wvu.PrintTitles" localSheetId="30" hidden="1">'dem37'!$11:$13</definedName>
    <definedName name="Z_302A3EA3_AE96_11D5_A646_0050BA3D7AFD_.wvu.PrintTitles" localSheetId="31" hidden="1">'dem38'!$12:$14</definedName>
    <definedName name="Z_302A3EA3_AE96_11D5_A646_0050BA3D7AFD_.wvu.PrintTitles" localSheetId="32" hidden="1">'dem39'!$12:$14</definedName>
    <definedName name="Z_302A3EA3_AE96_11D5_A646_0050BA3D7AFD_.wvu.PrintTitles" localSheetId="5" hidden="1">'dem4'!$12:$14</definedName>
    <definedName name="Z_302A3EA3_AE96_11D5_A646_0050BA3D7AFD_.wvu.PrintTitles" localSheetId="33" hidden="1">'dem40'!$12:$14</definedName>
    <definedName name="Z_302A3EA3_AE96_11D5_A646_0050BA3D7AFD_.wvu.PrintTitles" localSheetId="34" hidden="1">dem40a!$12:$14</definedName>
    <definedName name="Z_302A3EA3_AE96_11D5_A646_0050BA3D7AFD_.wvu.PrintTitles" localSheetId="35" hidden="1">'dem41'!$13:$14</definedName>
    <definedName name="Z_302A3EA3_AE96_11D5_A646_0050BA3D7AFD_.wvu.PrintTitles" localSheetId="36" hidden="1">'dem42'!$12:$14</definedName>
    <definedName name="Z_302A3EA3_AE96_11D5_A646_0050BA3D7AFD_.wvu.PrintTitles" localSheetId="37" hidden="1">'dem43'!$12:$14</definedName>
    <definedName name="Z_302A3EA3_AE96_11D5_A646_0050BA3D7AFD_.wvu.PrintTitles" localSheetId="38" hidden="1">'dem47'!$12:$14</definedName>
    <definedName name="Z_302A3EA3_AE96_11D5_A646_0050BA3D7AFD_.wvu.PrintTitles" localSheetId="6" hidden="1">'dem5'!$11:$14</definedName>
    <definedName name="Z_302A3EA3_AE96_11D5_A646_0050BA3D7AFD_.wvu.PrintTitles" localSheetId="7" hidden="1">'dem6'!$13:$14</definedName>
    <definedName name="Z_302A3EA3_AE96_11D5_A646_0050BA3D7AFD_.wvu.PrintTitles" localSheetId="8" hidden="1">'dem7'!$12:$13</definedName>
    <definedName name="Z_302A3EA3_AE96_11D5_A646_0050BA3D7AFD_.wvu.PrintTitles" localSheetId="9" hidden="1">'dem8'!$12:$14</definedName>
    <definedName name="Z_302A3EA3_AE96_11D5_A646_0050BA3D7AFD_.wvu.PrintTitles" localSheetId="27" hidden="1">psc!$12:$14</definedName>
    <definedName name="Z_303217B7_C1BB_4C0E_8134_350D0424548B_.wvu.FilterData" localSheetId="1" hidden="1">Rev_Cap!$A$6:$I$44</definedName>
    <definedName name="Z_36DBA021_0ECB_11D4_8064_004005726899_.wvu.Cols" localSheetId="2" hidden="1">'dem1'!#REF!</definedName>
    <definedName name="Z_36DBA021_0ECB_11D4_8064_004005726899_.wvu.Cols" localSheetId="11" hidden="1">'dem11'!#REF!</definedName>
    <definedName name="Z_36DBA021_0ECB_11D4_8064_004005726899_.wvu.Cols" localSheetId="12" hidden="1">'dem12'!#REF!</definedName>
    <definedName name="Z_36DBA021_0ECB_11D4_8064_004005726899_.wvu.Cols" localSheetId="13" hidden="1">'dem13'!#REF!</definedName>
    <definedName name="Z_36DBA021_0ECB_11D4_8064_004005726899_.wvu.Cols" localSheetId="16" hidden="1">'dem16'!#REF!</definedName>
    <definedName name="Z_36DBA021_0ECB_11D4_8064_004005726899_.wvu.Cols" localSheetId="18" hidden="1">'dem19'!#REF!</definedName>
    <definedName name="Z_36DBA021_0ECB_11D4_8064_004005726899_.wvu.Cols" localSheetId="3" hidden="1">'dem2'!#REF!</definedName>
    <definedName name="Z_36DBA021_0ECB_11D4_8064_004005726899_.wvu.Cols" localSheetId="23" hidden="1">'dem27'!$P:$P</definedName>
    <definedName name="Z_36DBA021_0ECB_11D4_8064_004005726899_.wvu.Cols" localSheetId="4" hidden="1">'dem3'!#REF!</definedName>
    <definedName name="Z_36DBA021_0ECB_11D4_8064_004005726899_.wvu.Cols" localSheetId="24" hidden="1">'dem30'!#REF!</definedName>
    <definedName name="Z_36DBA021_0ECB_11D4_8064_004005726899_.wvu.Cols" localSheetId="25" hidden="1">'dem31'!#REF!</definedName>
    <definedName name="Z_36DBA021_0ECB_11D4_8064_004005726899_.wvu.Cols" localSheetId="26" hidden="1">'dem33'!#REF!</definedName>
    <definedName name="Z_36DBA021_0ECB_11D4_8064_004005726899_.wvu.Cols" localSheetId="28" hidden="1">'dem34'!#REF!</definedName>
    <definedName name="Z_36DBA021_0ECB_11D4_8064_004005726899_.wvu.Cols" localSheetId="29" hidden="1">'Dem35'!#REF!</definedName>
    <definedName name="Z_36DBA021_0ECB_11D4_8064_004005726899_.wvu.Cols" localSheetId="31" hidden="1">'dem38'!#REF!</definedName>
    <definedName name="Z_36DBA021_0ECB_11D4_8064_004005726899_.wvu.Cols" localSheetId="32" hidden="1">'dem39'!#REF!</definedName>
    <definedName name="Z_36DBA021_0ECB_11D4_8064_004005726899_.wvu.Cols" localSheetId="5" hidden="1">'dem4'!#REF!</definedName>
    <definedName name="Z_36DBA021_0ECB_11D4_8064_004005726899_.wvu.Cols" localSheetId="33" hidden="1">'dem40'!#REF!</definedName>
    <definedName name="Z_36DBA021_0ECB_11D4_8064_004005726899_.wvu.Cols" localSheetId="34" hidden="1">dem40a!#REF!</definedName>
    <definedName name="Z_36DBA021_0ECB_11D4_8064_004005726899_.wvu.Cols" localSheetId="35" hidden="1">'dem41'!#REF!</definedName>
    <definedName name="Z_36DBA021_0ECB_11D4_8064_004005726899_.wvu.Cols" localSheetId="36" hidden="1">'dem42'!#REF!</definedName>
    <definedName name="Z_36DBA021_0ECB_11D4_8064_004005726899_.wvu.Cols" localSheetId="37" hidden="1">'dem43'!#REF!</definedName>
    <definedName name="Z_36DBA021_0ECB_11D4_8064_004005726899_.wvu.Cols" localSheetId="38" hidden="1">'dem47'!#REF!</definedName>
    <definedName name="Z_36DBA021_0ECB_11D4_8064_004005726899_.wvu.Cols" localSheetId="8" hidden="1">'dem7'!#REF!</definedName>
    <definedName name="Z_36DBA021_0ECB_11D4_8064_004005726899_.wvu.Cols" localSheetId="9" hidden="1">'dem8'!#REF!</definedName>
    <definedName name="Z_36DBA021_0ECB_11D4_8064_004005726899_.wvu.Cols" localSheetId="27" hidden="1">psc!#REF!</definedName>
    <definedName name="Z_36DBA021_0ECB_11D4_8064_004005726899_.wvu.FilterData" localSheetId="2" hidden="1">'dem1'!$A$1:$N$14</definedName>
    <definedName name="Z_36DBA021_0ECB_11D4_8064_004005726899_.wvu.FilterData" localSheetId="11" hidden="1">'dem11'!#REF!</definedName>
    <definedName name="Z_36DBA021_0ECB_11D4_8064_004005726899_.wvu.FilterData" localSheetId="12" hidden="1">'dem12'!#REF!</definedName>
    <definedName name="Z_36DBA021_0ECB_11D4_8064_004005726899_.wvu.FilterData" localSheetId="13" hidden="1">'dem13'!#REF!</definedName>
    <definedName name="Z_36DBA021_0ECB_11D4_8064_004005726899_.wvu.FilterData" localSheetId="15" hidden="1">'dem15'!#REF!</definedName>
    <definedName name="Z_36DBA021_0ECB_11D4_8064_004005726899_.wvu.FilterData" localSheetId="16" hidden="1">'dem16'!#REF!</definedName>
    <definedName name="Z_36DBA021_0ECB_11D4_8064_004005726899_.wvu.FilterData" localSheetId="18" hidden="1">'dem19'!#REF!</definedName>
    <definedName name="Z_36DBA021_0ECB_11D4_8064_004005726899_.wvu.FilterData" localSheetId="3" hidden="1">'dem2'!#REF!</definedName>
    <definedName name="Z_36DBA021_0ECB_11D4_8064_004005726899_.wvu.FilterData" localSheetId="19" hidden="1">'dem20'!#REF!</definedName>
    <definedName name="Z_36DBA021_0ECB_11D4_8064_004005726899_.wvu.FilterData" localSheetId="20" hidden="1">'dem22'!#REF!</definedName>
    <definedName name="Z_36DBA021_0ECB_11D4_8064_004005726899_.wvu.FilterData" localSheetId="23" hidden="1">'dem27'!#REF!</definedName>
    <definedName name="Z_36DBA021_0ECB_11D4_8064_004005726899_.wvu.FilterData" localSheetId="4" hidden="1">'dem3'!$C$40:$C$56</definedName>
    <definedName name="Z_36DBA021_0ECB_11D4_8064_004005726899_.wvu.FilterData" localSheetId="24" hidden="1">'dem30'!$C$92:$C$92</definedName>
    <definedName name="Z_36DBA021_0ECB_11D4_8064_004005726899_.wvu.FilterData" localSheetId="25" hidden="1">'dem31'!$C$66:$C$66</definedName>
    <definedName name="Z_36DBA021_0ECB_11D4_8064_004005726899_.wvu.FilterData" localSheetId="26" hidden="1">'dem33'!#REF!</definedName>
    <definedName name="Z_36DBA021_0ECB_11D4_8064_004005726899_.wvu.FilterData" localSheetId="28" hidden="1">'dem34'!#REF!</definedName>
    <definedName name="Z_36DBA021_0ECB_11D4_8064_004005726899_.wvu.FilterData" localSheetId="29" hidden="1">'Dem35'!#REF!</definedName>
    <definedName name="Z_36DBA021_0ECB_11D4_8064_004005726899_.wvu.FilterData" localSheetId="30" hidden="1">'dem37'!#REF!</definedName>
    <definedName name="Z_36DBA021_0ECB_11D4_8064_004005726899_.wvu.FilterData" localSheetId="31" hidden="1">'dem38'!#REF!</definedName>
    <definedName name="Z_36DBA021_0ECB_11D4_8064_004005726899_.wvu.FilterData" localSheetId="5" hidden="1">'dem4'!$C$37:$C$42</definedName>
    <definedName name="Z_36DBA021_0ECB_11D4_8064_004005726899_.wvu.FilterData" localSheetId="33" hidden="1">'dem40'!$C$16:$C$53</definedName>
    <definedName name="Z_36DBA021_0ECB_11D4_8064_004005726899_.wvu.FilterData" localSheetId="34" hidden="1">dem40a!#REF!</definedName>
    <definedName name="Z_36DBA021_0ECB_11D4_8064_004005726899_.wvu.FilterData" localSheetId="35" hidden="1">'dem41'!$C$71:$C$89</definedName>
    <definedName name="Z_36DBA021_0ECB_11D4_8064_004005726899_.wvu.FilterData" localSheetId="36" hidden="1">'dem42'!#REF!</definedName>
    <definedName name="Z_36DBA021_0ECB_11D4_8064_004005726899_.wvu.FilterData" localSheetId="37" hidden="1">'dem43'!#REF!</definedName>
    <definedName name="Z_36DBA021_0ECB_11D4_8064_004005726899_.wvu.FilterData" localSheetId="38" hidden="1">'dem47'!#REF!</definedName>
    <definedName name="Z_36DBA021_0ECB_11D4_8064_004005726899_.wvu.FilterData" localSheetId="6" hidden="1">'dem5'!#REF!</definedName>
    <definedName name="Z_36DBA021_0ECB_11D4_8064_004005726899_.wvu.FilterData" localSheetId="8" hidden="1">'dem7'!#REF!</definedName>
    <definedName name="Z_36DBA021_0ECB_11D4_8064_004005726899_.wvu.FilterData" localSheetId="9" hidden="1">'dem8'!#REF!</definedName>
    <definedName name="Z_36DBA021_0ECB_11D4_8064_004005726899_.wvu.FilterData" localSheetId="27" hidden="1">psc!#REF!</definedName>
    <definedName name="Z_36DBA021_0ECB_11D4_8064_004005726899_.wvu.PrintArea" localSheetId="2" hidden="1">'dem1'!$A$1:$N$14</definedName>
    <definedName name="Z_36DBA021_0ECB_11D4_8064_004005726899_.wvu.PrintArea" localSheetId="11" hidden="1">'dem11'!$A$1:$N$51</definedName>
    <definedName name="Z_36DBA021_0ECB_11D4_8064_004005726899_.wvu.PrintArea" localSheetId="12" hidden="1">'dem12'!$A$2:$N$142</definedName>
    <definedName name="Z_36DBA021_0ECB_11D4_8064_004005726899_.wvu.PrintArea" localSheetId="13" hidden="1">'dem13'!$A$1:$O$71</definedName>
    <definedName name="Z_36DBA021_0ECB_11D4_8064_004005726899_.wvu.PrintArea" localSheetId="14" hidden="1">'dem14'!$A$1:$O$38</definedName>
    <definedName name="Z_36DBA021_0ECB_11D4_8064_004005726899_.wvu.PrintArea" localSheetId="15" hidden="1">'dem15'!$A$1:$N$25</definedName>
    <definedName name="Z_36DBA021_0ECB_11D4_8064_004005726899_.wvu.PrintArea" localSheetId="16" hidden="1">'dem16'!$A$1:$N$14</definedName>
    <definedName name="Z_36DBA021_0ECB_11D4_8064_004005726899_.wvu.PrintArea" localSheetId="17" hidden="1">'dem17'!$A$1:$N$14</definedName>
    <definedName name="Z_36DBA021_0ECB_11D4_8064_004005726899_.wvu.PrintArea" localSheetId="18" hidden="1">'dem19'!$A$1:$N$14</definedName>
    <definedName name="Z_36DBA021_0ECB_11D4_8064_004005726899_.wvu.PrintArea" localSheetId="3" hidden="1">'dem2'!$A$1:$N$13</definedName>
    <definedName name="Z_36DBA021_0ECB_11D4_8064_004005726899_.wvu.PrintArea" localSheetId="19" hidden="1">'dem20'!$A$1:$N$17</definedName>
    <definedName name="Z_36DBA021_0ECB_11D4_8064_004005726899_.wvu.PrintArea" localSheetId="20" hidden="1">'dem22'!$A$1:$N$65</definedName>
    <definedName name="Z_36DBA021_0ECB_11D4_8064_004005726899_.wvu.PrintArea" localSheetId="23" hidden="1">'dem27'!$A$1:$N$17</definedName>
    <definedName name="Z_36DBA021_0ECB_11D4_8064_004005726899_.wvu.PrintArea" localSheetId="4" hidden="1">'dem3'!$A$1:$N$57</definedName>
    <definedName name="Z_36DBA021_0ECB_11D4_8064_004005726899_.wvu.PrintArea" localSheetId="24" hidden="1">'dem30'!$A$1:$N$92</definedName>
    <definedName name="Z_36DBA021_0ECB_11D4_8064_004005726899_.wvu.PrintArea" localSheetId="25" hidden="1">'dem31'!$A$1:$N$66</definedName>
    <definedName name="Z_36DBA021_0ECB_11D4_8064_004005726899_.wvu.PrintArea" localSheetId="26" hidden="1">'dem33'!$A$1:$N$14</definedName>
    <definedName name="Z_36DBA021_0ECB_11D4_8064_004005726899_.wvu.PrintArea" localSheetId="28" hidden="1">'dem34'!$A$1:$N$14</definedName>
    <definedName name="Z_36DBA021_0ECB_11D4_8064_004005726899_.wvu.PrintArea" localSheetId="31" hidden="1">'dem38'!$A$1:$N$14</definedName>
    <definedName name="Z_36DBA021_0ECB_11D4_8064_004005726899_.wvu.PrintArea" localSheetId="32" hidden="1">'dem39'!$A$1:$N$14</definedName>
    <definedName name="Z_36DBA021_0ECB_11D4_8064_004005726899_.wvu.PrintArea" localSheetId="5" hidden="1">'dem4'!$A$1:$O$42</definedName>
    <definedName name="Z_36DBA021_0ECB_11D4_8064_004005726899_.wvu.PrintArea" localSheetId="33" hidden="1">'dem40'!$A$1:$M$53</definedName>
    <definedName name="Z_36DBA021_0ECB_11D4_8064_004005726899_.wvu.PrintArea" localSheetId="34" hidden="1">dem40a!$A$1:$N$14</definedName>
    <definedName name="Z_36DBA021_0ECB_11D4_8064_004005726899_.wvu.PrintArea" localSheetId="35" hidden="1">'dem41'!$A$2:$N$89</definedName>
    <definedName name="Z_36DBA021_0ECB_11D4_8064_004005726899_.wvu.PrintArea" localSheetId="36" hidden="1">'dem42'!$A$1:$N$14</definedName>
    <definedName name="Z_36DBA021_0ECB_11D4_8064_004005726899_.wvu.PrintArea" localSheetId="37" hidden="1">'dem43'!$A$1:$N$14</definedName>
    <definedName name="Z_36DBA021_0ECB_11D4_8064_004005726899_.wvu.PrintArea" localSheetId="38" hidden="1">'dem47'!$A$1:$N$14</definedName>
    <definedName name="Z_36DBA021_0ECB_11D4_8064_004005726899_.wvu.PrintArea" localSheetId="7" hidden="1">'dem6'!$A$1:$N$14</definedName>
    <definedName name="Z_36DBA021_0ECB_11D4_8064_004005726899_.wvu.PrintArea" localSheetId="8" hidden="1">'dem7'!$A$1:$N$13</definedName>
    <definedName name="Z_36DBA021_0ECB_11D4_8064_004005726899_.wvu.PrintArea" localSheetId="9" hidden="1">'dem8'!$A$1:$O$14</definedName>
    <definedName name="Z_36DBA021_0ECB_11D4_8064_004005726899_.wvu.PrintArea" localSheetId="27" hidden="1">psc!$A$1:$N$14</definedName>
    <definedName name="Z_36DBA021_0ECB_11D4_8064_004005726899_.wvu.PrintTitles" localSheetId="2" hidden="1">'dem1'!$12:$14</definedName>
    <definedName name="Z_36DBA021_0ECB_11D4_8064_004005726899_.wvu.PrintTitles" localSheetId="10" hidden="1">'dem10'!$14:$16</definedName>
    <definedName name="Z_36DBA021_0ECB_11D4_8064_004005726899_.wvu.PrintTitles" localSheetId="11" hidden="1">'dem11'!$12:$14</definedName>
    <definedName name="Z_36DBA021_0ECB_11D4_8064_004005726899_.wvu.PrintTitles" localSheetId="12" hidden="1">'dem12'!$12:$14</definedName>
    <definedName name="Z_36DBA021_0ECB_11D4_8064_004005726899_.wvu.PrintTitles" localSheetId="13" hidden="1">'dem13'!$12:$14</definedName>
    <definedName name="Z_36DBA021_0ECB_11D4_8064_004005726899_.wvu.PrintTitles" localSheetId="14" hidden="1">'dem14'!$12:$14</definedName>
    <definedName name="Z_36DBA021_0ECB_11D4_8064_004005726899_.wvu.PrintTitles" localSheetId="15" hidden="1">'dem15'!$12:$14</definedName>
    <definedName name="Z_36DBA021_0ECB_11D4_8064_004005726899_.wvu.PrintTitles" localSheetId="16" hidden="1">'dem16'!$12:$14</definedName>
    <definedName name="Z_36DBA021_0ECB_11D4_8064_004005726899_.wvu.PrintTitles" localSheetId="18" hidden="1">'dem19'!$12:$14</definedName>
    <definedName name="Z_36DBA021_0ECB_11D4_8064_004005726899_.wvu.PrintTitles" localSheetId="3" hidden="1">'dem2'!$11:$13</definedName>
    <definedName name="Z_36DBA021_0ECB_11D4_8064_004005726899_.wvu.PrintTitles" localSheetId="19" hidden="1">'dem20'!$16:$17</definedName>
    <definedName name="Z_36DBA021_0ECB_11D4_8064_004005726899_.wvu.PrintTitles" localSheetId="20" hidden="1">'dem22'!$13:$14</definedName>
    <definedName name="Z_36DBA021_0ECB_11D4_8064_004005726899_.wvu.PrintTitles" localSheetId="21" hidden="1">'dem24'!$15:$17</definedName>
    <definedName name="Z_36DBA021_0ECB_11D4_8064_004005726899_.wvu.PrintTitles" localSheetId="22" hidden="1">'dem26'!$12:$14</definedName>
    <definedName name="Z_36DBA021_0ECB_11D4_8064_004005726899_.wvu.PrintTitles" localSheetId="23" hidden="1">'dem27'!$15:$17</definedName>
    <definedName name="Z_36DBA021_0ECB_11D4_8064_004005726899_.wvu.PrintTitles" localSheetId="4" hidden="1">'dem3'!$12:$14</definedName>
    <definedName name="Z_36DBA021_0ECB_11D4_8064_004005726899_.wvu.PrintTitles" localSheetId="24" hidden="1">'dem30'!$12:$14</definedName>
    <definedName name="Z_36DBA021_0ECB_11D4_8064_004005726899_.wvu.PrintTitles" localSheetId="25" hidden="1">'dem31'!$12:$14</definedName>
    <definedName name="Z_36DBA021_0ECB_11D4_8064_004005726899_.wvu.PrintTitles" localSheetId="26" hidden="1">'dem33'!$12:$14</definedName>
    <definedName name="Z_36DBA021_0ECB_11D4_8064_004005726899_.wvu.PrintTitles" localSheetId="28" hidden="1">'dem34'!$12:$14</definedName>
    <definedName name="Z_36DBA021_0ECB_11D4_8064_004005726899_.wvu.PrintTitles" localSheetId="29" hidden="1">'Dem35'!$12:$14</definedName>
    <definedName name="Z_36DBA021_0ECB_11D4_8064_004005726899_.wvu.PrintTitles" localSheetId="30" hidden="1">'dem37'!$11:$13</definedName>
    <definedName name="Z_36DBA021_0ECB_11D4_8064_004005726899_.wvu.PrintTitles" localSheetId="31" hidden="1">'dem38'!$12:$14</definedName>
    <definedName name="Z_36DBA021_0ECB_11D4_8064_004005726899_.wvu.PrintTitles" localSheetId="32" hidden="1">'dem39'!$12:$14</definedName>
    <definedName name="Z_36DBA021_0ECB_11D4_8064_004005726899_.wvu.PrintTitles" localSheetId="5" hidden="1">'dem4'!$12:$14</definedName>
    <definedName name="Z_36DBA021_0ECB_11D4_8064_004005726899_.wvu.PrintTitles" localSheetId="33" hidden="1">'dem40'!$12:$14</definedName>
    <definedName name="Z_36DBA021_0ECB_11D4_8064_004005726899_.wvu.PrintTitles" localSheetId="34" hidden="1">dem40a!$12:$14</definedName>
    <definedName name="Z_36DBA021_0ECB_11D4_8064_004005726899_.wvu.PrintTitles" localSheetId="35" hidden="1">'dem41'!$13:$14</definedName>
    <definedName name="Z_36DBA021_0ECB_11D4_8064_004005726899_.wvu.PrintTitles" localSheetId="36" hidden="1">'dem42'!$12:$14</definedName>
    <definedName name="Z_36DBA021_0ECB_11D4_8064_004005726899_.wvu.PrintTitles" localSheetId="37" hidden="1">'dem43'!$12:$14</definedName>
    <definedName name="Z_36DBA021_0ECB_11D4_8064_004005726899_.wvu.PrintTitles" localSheetId="38" hidden="1">'dem47'!$12:$14</definedName>
    <definedName name="Z_36DBA021_0ECB_11D4_8064_004005726899_.wvu.PrintTitles" localSheetId="6" hidden="1">'dem5'!$11:$14</definedName>
    <definedName name="Z_36DBA021_0ECB_11D4_8064_004005726899_.wvu.PrintTitles" localSheetId="7" hidden="1">'dem6'!$13:$14</definedName>
    <definedName name="Z_36DBA021_0ECB_11D4_8064_004005726899_.wvu.PrintTitles" localSheetId="8" hidden="1">'dem7'!$12:$13</definedName>
    <definedName name="Z_36DBA021_0ECB_11D4_8064_004005726899_.wvu.PrintTitles" localSheetId="9" hidden="1">'dem8'!$12:$14</definedName>
    <definedName name="Z_36DBA021_0ECB_11D4_8064_004005726899_.wvu.PrintTitles" localSheetId="27" hidden="1">psc!$12:$14</definedName>
    <definedName name="Z_44B5F5DE_C96C_4269_969A_574D4EEEEEF5_.wvu.FilterData" localSheetId="1" hidden="1">Rev_Cap!$A$6:$I$44</definedName>
    <definedName name="Z_500B8DB8_F286_4AC6_8FFB_9BFEC967AB3A_.wvu.FilterData" localSheetId="12" hidden="1">'dem12'!$A$144:$N$186</definedName>
    <definedName name="Z_500B8DB8_F286_4AC6_8FFB_9BFEC967AB3A_.wvu.PrintArea" localSheetId="12" hidden="1">'dem12'!$A$2:$N$142</definedName>
    <definedName name="Z_500B8DB8_F286_4AC6_8FFB_9BFEC967AB3A_.wvu.PrintTitles" localSheetId="12" hidden="1">'dem12'!$12:$14</definedName>
    <definedName name="Z_5071B95B_B9AE_41D2_8D05_F6F32A4219CA_.wvu.FilterData" localSheetId="3" hidden="1">'dem2'!#REF!</definedName>
    <definedName name="Z_5BE1487B_58C1_4CCA_A8B8_E6AB94BEF19E_.wvu.FilterData" localSheetId="1" hidden="1">Rev_Cap!$A$6:$I$44</definedName>
    <definedName name="Z_75B5A34A_8DB6_4ACF_8A68_12B713FB009F_.wvu.FilterData" localSheetId="2" hidden="1">'dem1'!$A$18:$S$19</definedName>
    <definedName name="Z_75B5A34A_8DB6_4ACF_8A68_12B713FB009F_.wvu.PrintArea" localSheetId="2" hidden="1">'dem1'!$A$1:$N$52</definedName>
    <definedName name="Z_75B5A34A_8DB6_4ACF_8A68_12B713FB009F_.wvu.PrintTitles" localSheetId="2" hidden="1">'dem1'!$12:$14</definedName>
    <definedName name="Z_75B5A34A_8DB6_4ACF_8A68_12B713FB009F_.wvu.Rows" localSheetId="2" hidden="1">'dem1'!#REF!</definedName>
    <definedName name="Z_79D66C3F_CEA6_411B_84FD_B5529291B20A_.wvu.FilterData" localSheetId="2" hidden="1">'dem1'!$A$18:$S$19</definedName>
    <definedName name="Z_79D66C3F_CEA6_411B_84FD_B5529291B20A_.wvu.PrintArea" localSheetId="2" hidden="1">'dem1'!$A$1:$N$55</definedName>
    <definedName name="Z_79D66C3F_CEA6_411B_84FD_B5529291B20A_.wvu.PrintTitles" localSheetId="2" hidden="1">'dem1'!$12:$14</definedName>
    <definedName name="Z_79D66C3F_CEA6_411B_84FD_B5529291B20A_.wvu.Rows" localSheetId="2" hidden="1">'dem1'!#REF!</definedName>
    <definedName name="Z_93EBE921_AE91_11D5_8685_004005726899_.wvu.Cols" localSheetId="2" hidden="1">'dem1'!#REF!</definedName>
    <definedName name="Z_93EBE921_AE91_11D5_8685_004005726899_.wvu.Cols" localSheetId="11" hidden="1">'dem11'!#REF!</definedName>
    <definedName name="Z_93EBE921_AE91_11D5_8685_004005726899_.wvu.Cols" localSheetId="12" hidden="1">'dem12'!#REF!</definedName>
    <definedName name="Z_93EBE921_AE91_11D5_8685_004005726899_.wvu.Cols" localSheetId="13" hidden="1">'dem13'!#REF!</definedName>
    <definedName name="Z_93EBE921_AE91_11D5_8685_004005726899_.wvu.Cols" localSheetId="16" hidden="1">'dem16'!#REF!</definedName>
    <definedName name="Z_93EBE921_AE91_11D5_8685_004005726899_.wvu.Cols" localSheetId="18" hidden="1">'dem19'!#REF!</definedName>
    <definedName name="Z_93EBE921_AE91_11D5_8685_004005726899_.wvu.Cols" localSheetId="3" hidden="1">'dem2'!#REF!</definedName>
    <definedName name="Z_93EBE921_AE91_11D5_8685_004005726899_.wvu.Cols" localSheetId="23" hidden="1">'dem27'!$P:$P</definedName>
    <definedName name="Z_93EBE921_AE91_11D5_8685_004005726899_.wvu.Cols" localSheetId="4" hidden="1">'dem3'!#REF!</definedName>
    <definedName name="Z_93EBE921_AE91_11D5_8685_004005726899_.wvu.Cols" localSheetId="24" hidden="1">'dem30'!#REF!</definedName>
    <definedName name="Z_93EBE921_AE91_11D5_8685_004005726899_.wvu.Cols" localSheetId="25" hidden="1">'dem31'!#REF!</definedName>
    <definedName name="Z_93EBE921_AE91_11D5_8685_004005726899_.wvu.Cols" localSheetId="26" hidden="1">'dem33'!#REF!</definedName>
    <definedName name="Z_93EBE921_AE91_11D5_8685_004005726899_.wvu.Cols" localSheetId="28" hidden="1">'dem34'!#REF!</definedName>
    <definedName name="Z_93EBE921_AE91_11D5_8685_004005726899_.wvu.Cols" localSheetId="29" hidden="1">'Dem35'!#REF!</definedName>
    <definedName name="Z_93EBE921_AE91_11D5_8685_004005726899_.wvu.Cols" localSheetId="31" hidden="1">'dem38'!#REF!</definedName>
    <definedName name="Z_93EBE921_AE91_11D5_8685_004005726899_.wvu.Cols" localSheetId="32" hidden="1">'dem39'!#REF!</definedName>
    <definedName name="Z_93EBE921_AE91_11D5_8685_004005726899_.wvu.Cols" localSheetId="5" hidden="1">'dem4'!#REF!</definedName>
    <definedName name="Z_93EBE921_AE91_11D5_8685_004005726899_.wvu.Cols" localSheetId="33" hidden="1">'dem40'!#REF!</definedName>
    <definedName name="Z_93EBE921_AE91_11D5_8685_004005726899_.wvu.Cols" localSheetId="34" hidden="1">dem40a!#REF!</definedName>
    <definedName name="Z_93EBE921_AE91_11D5_8685_004005726899_.wvu.Cols" localSheetId="35" hidden="1">'dem41'!#REF!</definedName>
    <definedName name="Z_93EBE921_AE91_11D5_8685_004005726899_.wvu.Cols" localSheetId="36" hidden="1">'dem42'!#REF!</definedName>
    <definedName name="Z_93EBE921_AE91_11D5_8685_004005726899_.wvu.Cols" localSheetId="37" hidden="1">'dem43'!#REF!</definedName>
    <definedName name="Z_93EBE921_AE91_11D5_8685_004005726899_.wvu.Cols" localSheetId="38" hidden="1">'dem47'!#REF!</definedName>
    <definedName name="Z_93EBE921_AE91_11D5_8685_004005726899_.wvu.Cols" localSheetId="8" hidden="1">'dem7'!#REF!</definedName>
    <definedName name="Z_93EBE921_AE91_11D5_8685_004005726899_.wvu.Cols" localSheetId="9" hidden="1">'dem8'!#REF!</definedName>
    <definedName name="Z_93EBE921_AE91_11D5_8685_004005726899_.wvu.Cols" localSheetId="27" hidden="1">psc!#REF!</definedName>
    <definedName name="Z_93EBE921_AE91_11D5_8685_004005726899_.wvu.FilterData" localSheetId="2" hidden="1">'dem1'!$A$1:$N$14</definedName>
    <definedName name="Z_93EBE921_AE91_11D5_8685_004005726899_.wvu.FilterData" localSheetId="11" hidden="1">'dem11'!#REF!</definedName>
    <definedName name="Z_93EBE921_AE91_11D5_8685_004005726899_.wvu.FilterData" localSheetId="12" hidden="1">'dem12'!#REF!</definedName>
    <definedName name="Z_93EBE921_AE91_11D5_8685_004005726899_.wvu.FilterData" localSheetId="13" hidden="1">'dem13'!#REF!</definedName>
    <definedName name="Z_93EBE921_AE91_11D5_8685_004005726899_.wvu.FilterData" localSheetId="15" hidden="1">'dem15'!#REF!</definedName>
    <definedName name="Z_93EBE921_AE91_11D5_8685_004005726899_.wvu.FilterData" localSheetId="16" hidden="1">'dem16'!#REF!</definedName>
    <definedName name="Z_93EBE921_AE91_11D5_8685_004005726899_.wvu.FilterData" localSheetId="18" hidden="1">'dem19'!#REF!</definedName>
    <definedName name="Z_93EBE921_AE91_11D5_8685_004005726899_.wvu.FilterData" localSheetId="3" hidden="1">'dem2'!#REF!</definedName>
    <definedName name="Z_93EBE921_AE91_11D5_8685_004005726899_.wvu.FilterData" localSheetId="19" hidden="1">'dem20'!#REF!</definedName>
    <definedName name="Z_93EBE921_AE91_11D5_8685_004005726899_.wvu.FilterData" localSheetId="20" hidden="1">'dem22'!#REF!</definedName>
    <definedName name="Z_93EBE921_AE91_11D5_8685_004005726899_.wvu.FilterData" localSheetId="23" hidden="1">'dem27'!#REF!</definedName>
    <definedName name="Z_93EBE921_AE91_11D5_8685_004005726899_.wvu.FilterData" localSheetId="4" hidden="1">'dem3'!$C$40:$C$56</definedName>
    <definedName name="Z_93EBE921_AE91_11D5_8685_004005726899_.wvu.FilterData" localSheetId="24" hidden="1">'dem30'!$C$92:$C$92</definedName>
    <definedName name="Z_93EBE921_AE91_11D5_8685_004005726899_.wvu.FilterData" localSheetId="25" hidden="1">'dem31'!$C$66:$C$66</definedName>
    <definedName name="Z_93EBE921_AE91_11D5_8685_004005726899_.wvu.FilterData" localSheetId="26" hidden="1">'dem33'!#REF!</definedName>
    <definedName name="Z_93EBE921_AE91_11D5_8685_004005726899_.wvu.FilterData" localSheetId="28" hidden="1">'dem34'!#REF!</definedName>
    <definedName name="Z_93EBE921_AE91_11D5_8685_004005726899_.wvu.FilterData" localSheetId="29" hidden="1">'Dem35'!#REF!</definedName>
    <definedName name="Z_93EBE921_AE91_11D5_8685_004005726899_.wvu.FilterData" localSheetId="30" hidden="1">'dem37'!#REF!</definedName>
    <definedName name="Z_93EBE921_AE91_11D5_8685_004005726899_.wvu.FilterData" localSheetId="31" hidden="1">'dem38'!#REF!</definedName>
    <definedName name="Z_93EBE921_AE91_11D5_8685_004005726899_.wvu.FilterData" localSheetId="5" hidden="1">'dem4'!$C$37:$C$42</definedName>
    <definedName name="Z_93EBE921_AE91_11D5_8685_004005726899_.wvu.FilterData" localSheetId="33" hidden="1">'dem40'!$C$16:$C$53</definedName>
    <definedName name="Z_93EBE921_AE91_11D5_8685_004005726899_.wvu.FilterData" localSheetId="34" hidden="1">dem40a!#REF!</definedName>
    <definedName name="Z_93EBE921_AE91_11D5_8685_004005726899_.wvu.FilterData" localSheetId="35" hidden="1">'dem41'!$C$71:$C$89</definedName>
    <definedName name="Z_93EBE921_AE91_11D5_8685_004005726899_.wvu.FilterData" localSheetId="36" hidden="1">'dem42'!#REF!</definedName>
    <definedName name="Z_93EBE921_AE91_11D5_8685_004005726899_.wvu.FilterData" localSheetId="37" hidden="1">'dem43'!#REF!</definedName>
    <definedName name="Z_93EBE921_AE91_11D5_8685_004005726899_.wvu.FilterData" localSheetId="38" hidden="1">'dem47'!#REF!</definedName>
    <definedName name="Z_93EBE921_AE91_11D5_8685_004005726899_.wvu.FilterData" localSheetId="6" hidden="1">'dem5'!#REF!</definedName>
    <definedName name="Z_93EBE921_AE91_11D5_8685_004005726899_.wvu.FilterData" localSheetId="8" hidden="1">'dem7'!#REF!</definedName>
    <definedName name="Z_93EBE921_AE91_11D5_8685_004005726899_.wvu.FilterData" localSheetId="9" hidden="1">'dem8'!#REF!</definedName>
    <definedName name="Z_93EBE921_AE91_11D5_8685_004005726899_.wvu.FilterData" localSheetId="27" hidden="1">psc!#REF!</definedName>
    <definedName name="Z_93EBE921_AE91_11D5_8685_004005726899_.wvu.PrintArea" localSheetId="2" hidden="1">'dem1'!$A$1:$N$14</definedName>
    <definedName name="Z_93EBE921_AE91_11D5_8685_004005726899_.wvu.PrintArea" localSheetId="10" hidden="1">'dem10'!$A$1:$N$48</definedName>
    <definedName name="Z_93EBE921_AE91_11D5_8685_004005726899_.wvu.PrintArea" localSheetId="11" hidden="1">'dem11'!$A$1:$N$51</definedName>
    <definedName name="Z_93EBE921_AE91_11D5_8685_004005726899_.wvu.PrintArea" localSheetId="12" hidden="1">'dem12'!$A$2:$N$142</definedName>
    <definedName name="Z_93EBE921_AE91_11D5_8685_004005726899_.wvu.PrintArea" localSheetId="13" hidden="1">'dem13'!$A$1:$O$71</definedName>
    <definedName name="Z_93EBE921_AE91_11D5_8685_004005726899_.wvu.PrintArea" localSheetId="14" hidden="1">'dem14'!$A$1:$O$38</definedName>
    <definedName name="Z_93EBE921_AE91_11D5_8685_004005726899_.wvu.PrintArea" localSheetId="15" hidden="1">'dem15'!$A$1:$N$25</definedName>
    <definedName name="Z_93EBE921_AE91_11D5_8685_004005726899_.wvu.PrintArea" localSheetId="16" hidden="1">'dem16'!$A$1:$N$14</definedName>
    <definedName name="Z_93EBE921_AE91_11D5_8685_004005726899_.wvu.PrintArea" localSheetId="17" hidden="1">'dem17'!$A$1:$N$14</definedName>
    <definedName name="Z_93EBE921_AE91_11D5_8685_004005726899_.wvu.PrintArea" localSheetId="18" hidden="1">'dem19'!$A$1:$N$14</definedName>
    <definedName name="Z_93EBE921_AE91_11D5_8685_004005726899_.wvu.PrintArea" localSheetId="3" hidden="1">'dem2'!$A$1:$N$13</definedName>
    <definedName name="Z_93EBE921_AE91_11D5_8685_004005726899_.wvu.PrintArea" localSheetId="19" hidden="1">'dem20'!$A$1:$N$17</definedName>
    <definedName name="Z_93EBE921_AE91_11D5_8685_004005726899_.wvu.PrintArea" localSheetId="20" hidden="1">'dem22'!$A$1:$N$65</definedName>
    <definedName name="Z_93EBE921_AE91_11D5_8685_004005726899_.wvu.PrintArea" localSheetId="23" hidden="1">'dem27'!$A$1:$N$17</definedName>
    <definedName name="Z_93EBE921_AE91_11D5_8685_004005726899_.wvu.PrintArea" localSheetId="4" hidden="1">'dem3'!$A$1:$N$57</definedName>
    <definedName name="Z_93EBE921_AE91_11D5_8685_004005726899_.wvu.PrintArea" localSheetId="24" hidden="1">'dem30'!$A$1:$N$92</definedName>
    <definedName name="Z_93EBE921_AE91_11D5_8685_004005726899_.wvu.PrintArea" localSheetId="25" hidden="1">'dem31'!$A$1:$N$66</definedName>
    <definedName name="Z_93EBE921_AE91_11D5_8685_004005726899_.wvu.PrintArea" localSheetId="26" hidden="1">'dem33'!$A$1:$N$14</definedName>
    <definedName name="Z_93EBE921_AE91_11D5_8685_004005726899_.wvu.PrintArea" localSheetId="28" hidden="1">'dem34'!$A$1:$N$14</definedName>
    <definedName name="Z_93EBE921_AE91_11D5_8685_004005726899_.wvu.PrintArea" localSheetId="29" hidden="1">'Dem35'!$A$1:$N$14</definedName>
    <definedName name="Z_93EBE921_AE91_11D5_8685_004005726899_.wvu.PrintArea" localSheetId="31" hidden="1">'dem38'!$A$1:$N$14</definedName>
    <definedName name="Z_93EBE921_AE91_11D5_8685_004005726899_.wvu.PrintArea" localSheetId="32" hidden="1">'dem39'!$A$1:$N$14</definedName>
    <definedName name="Z_93EBE921_AE91_11D5_8685_004005726899_.wvu.PrintArea" localSheetId="5" hidden="1">'dem4'!$A$1:$O$42</definedName>
    <definedName name="Z_93EBE921_AE91_11D5_8685_004005726899_.wvu.PrintArea" localSheetId="33" hidden="1">'dem40'!$A$1:$M$53</definedName>
    <definedName name="Z_93EBE921_AE91_11D5_8685_004005726899_.wvu.PrintArea" localSheetId="34" hidden="1">dem40a!$A$1:$N$14</definedName>
    <definedName name="Z_93EBE921_AE91_11D5_8685_004005726899_.wvu.PrintArea" localSheetId="35" hidden="1">'dem41'!$A$1:$N$89</definedName>
    <definedName name="Z_93EBE921_AE91_11D5_8685_004005726899_.wvu.PrintArea" localSheetId="36" hidden="1">'dem42'!$A$1:$N$14</definedName>
    <definedName name="Z_93EBE921_AE91_11D5_8685_004005726899_.wvu.PrintArea" localSheetId="37" hidden="1">'dem43'!$A$1:$N$14</definedName>
    <definedName name="Z_93EBE921_AE91_11D5_8685_004005726899_.wvu.PrintArea" localSheetId="38" hidden="1">'dem47'!$A$1:$N$14</definedName>
    <definedName name="Z_93EBE921_AE91_11D5_8685_004005726899_.wvu.PrintArea" localSheetId="7" hidden="1">'dem6'!$A$1:$N$14</definedName>
    <definedName name="Z_93EBE921_AE91_11D5_8685_004005726899_.wvu.PrintArea" localSheetId="8" hidden="1">'dem7'!$A$1:$N$13</definedName>
    <definedName name="Z_93EBE921_AE91_11D5_8685_004005726899_.wvu.PrintArea" localSheetId="9" hidden="1">'dem8'!$A$1:$O$14</definedName>
    <definedName name="Z_93EBE921_AE91_11D5_8685_004005726899_.wvu.PrintArea" localSheetId="27" hidden="1">psc!$A$1:$N$14</definedName>
    <definedName name="Z_93EBE921_AE91_11D5_8685_004005726899_.wvu.PrintTitles" localSheetId="2" hidden="1">'dem1'!$12:$14</definedName>
    <definedName name="Z_93EBE921_AE91_11D5_8685_004005726899_.wvu.PrintTitles" localSheetId="10" hidden="1">'dem10'!$14:$16</definedName>
    <definedName name="Z_93EBE921_AE91_11D5_8685_004005726899_.wvu.PrintTitles" localSheetId="11" hidden="1">'dem11'!$12:$14</definedName>
    <definedName name="Z_93EBE921_AE91_11D5_8685_004005726899_.wvu.PrintTitles" localSheetId="12" hidden="1">'dem12'!$12:$14</definedName>
    <definedName name="Z_93EBE921_AE91_11D5_8685_004005726899_.wvu.PrintTitles" localSheetId="13" hidden="1">'dem13'!$12:$14</definedName>
    <definedName name="Z_93EBE921_AE91_11D5_8685_004005726899_.wvu.PrintTitles" localSheetId="14" hidden="1">'dem14'!$12:$14</definedName>
    <definedName name="Z_93EBE921_AE91_11D5_8685_004005726899_.wvu.PrintTitles" localSheetId="15" hidden="1">'dem15'!$12:$14</definedName>
    <definedName name="Z_93EBE921_AE91_11D5_8685_004005726899_.wvu.PrintTitles" localSheetId="16" hidden="1">'dem16'!$12:$14</definedName>
    <definedName name="Z_93EBE921_AE91_11D5_8685_004005726899_.wvu.PrintTitles" localSheetId="18" hidden="1">'dem19'!$12:$14</definedName>
    <definedName name="Z_93EBE921_AE91_11D5_8685_004005726899_.wvu.PrintTitles" localSheetId="3" hidden="1">'dem2'!$11:$13</definedName>
    <definedName name="Z_93EBE921_AE91_11D5_8685_004005726899_.wvu.PrintTitles" localSheetId="19" hidden="1">'dem20'!$16:$17</definedName>
    <definedName name="Z_93EBE921_AE91_11D5_8685_004005726899_.wvu.PrintTitles" localSheetId="20" hidden="1">'dem22'!$13:$14</definedName>
    <definedName name="Z_93EBE921_AE91_11D5_8685_004005726899_.wvu.PrintTitles" localSheetId="21" hidden="1">'dem24'!$15:$17</definedName>
    <definedName name="Z_93EBE921_AE91_11D5_8685_004005726899_.wvu.PrintTitles" localSheetId="22" hidden="1">'dem26'!$12:$14</definedName>
    <definedName name="Z_93EBE921_AE91_11D5_8685_004005726899_.wvu.PrintTitles" localSheetId="23" hidden="1">'dem27'!$15:$17</definedName>
    <definedName name="Z_93EBE921_AE91_11D5_8685_004005726899_.wvu.PrintTitles" localSheetId="4" hidden="1">'dem3'!$12:$14</definedName>
    <definedName name="Z_93EBE921_AE91_11D5_8685_004005726899_.wvu.PrintTitles" localSheetId="24" hidden="1">'dem30'!$12:$14</definedName>
    <definedName name="Z_93EBE921_AE91_11D5_8685_004005726899_.wvu.PrintTitles" localSheetId="25" hidden="1">'dem31'!$12:$14</definedName>
    <definedName name="Z_93EBE921_AE91_11D5_8685_004005726899_.wvu.PrintTitles" localSheetId="26" hidden="1">'dem33'!$12:$14</definedName>
    <definedName name="Z_93EBE921_AE91_11D5_8685_004005726899_.wvu.PrintTitles" localSheetId="28" hidden="1">'dem34'!$12:$14</definedName>
    <definedName name="Z_93EBE921_AE91_11D5_8685_004005726899_.wvu.PrintTitles" localSheetId="29" hidden="1">'Dem35'!$12:$14</definedName>
    <definedName name="Z_93EBE921_AE91_11D5_8685_004005726899_.wvu.PrintTitles" localSheetId="30" hidden="1">'dem37'!$11:$13</definedName>
    <definedName name="Z_93EBE921_AE91_11D5_8685_004005726899_.wvu.PrintTitles" localSheetId="31" hidden="1">'dem38'!$12:$14</definedName>
    <definedName name="Z_93EBE921_AE91_11D5_8685_004005726899_.wvu.PrintTitles" localSheetId="32" hidden="1">'dem39'!$12:$14</definedName>
    <definedName name="Z_93EBE921_AE91_11D5_8685_004005726899_.wvu.PrintTitles" localSheetId="5" hidden="1">'dem4'!$12:$14</definedName>
    <definedName name="Z_93EBE921_AE91_11D5_8685_004005726899_.wvu.PrintTitles" localSheetId="33" hidden="1">'dem40'!$12:$14</definedName>
    <definedName name="Z_93EBE921_AE91_11D5_8685_004005726899_.wvu.PrintTitles" localSheetId="34" hidden="1">dem40a!$12:$14</definedName>
    <definedName name="Z_93EBE921_AE91_11D5_8685_004005726899_.wvu.PrintTitles" localSheetId="35" hidden="1">'dem41'!$13:$14</definedName>
    <definedName name="Z_93EBE921_AE91_11D5_8685_004005726899_.wvu.PrintTitles" localSheetId="36" hidden="1">'dem42'!$12:$14</definedName>
    <definedName name="Z_93EBE921_AE91_11D5_8685_004005726899_.wvu.PrintTitles" localSheetId="37" hidden="1">'dem43'!$12:$14</definedName>
    <definedName name="Z_93EBE921_AE91_11D5_8685_004005726899_.wvu.PrintTitles" localSheetId="38" hidden="1">'dem47'!$12:$14</definedName>
    <definedName name="Z_93EBE921_AE91_11D5_8685_004005726899_.wvu.PrintTitles" localSheetId="6" hidden="1">'dem5'!$11:$14</definedName>
    <definedName name="Z_93EBE921_AE91_11D5_8685_004005726899_.wvu.PrintTitles" localSheetId="7" hidden="1">'dem6'!$13:$14</definedName>
    <definedName name="Z_93EBE921_AE91_11D5_8685_004005726899_.wvu.PrintTitles" localSheetId="8" hidden="1">'dem7'!$12:$13</definedName>
    <definedName name="Z_93EBE921_AE91_11D5_8685_004005726899_.wvu.PrintTitles" localSheetId="9" hidden="1">'dem8'!$12:$14</definedName>
    <definedName name="Z_93EBE921_AE91_11D5_8685_004005726899_.wvu.PrintTitles" localSheetId="27" hidden="1">psc!$12:$14</definedName>
    <definedName name="Z_94DA79C1_0FDE_11D5_9579_000021DAEEA2_.wvu.Cols" localSheetId="2" hidden="1">'dem1'!#REF!</definedName>
    <definedName name="Z_94DA79C1_0FDE_11D5_9579_000021DAEEA2_.wvu.Cols" localSheetId="11" hidden="1">'dem11'!#REF!</definedName>
    <definedName name="Z_94DA79C1_0FDE_11D5_9579_000021DAEEA2_.wvu.Cols" localSheetId="12" hidden="1">'dem12'!#REF!</definedName>
    <definedName name="Z_94DA79C1_0FDE_11D5_9579_000021DAEEA2_.wvu.Cols" localSheetId="13" hidden="1">'dem13'!#REF!</definedName>
    <definedName name="Z_94DA79C1_0FDE_11D5_9579_000021DAEEA2_.wvu.Cols" localSheetId="16" hidden="1">'dem16'!#REF!</definedName>
    <definedName name="Z_94DA79C1_0FDE_11D5_9579_000021DAEEA2_.wvu.Cols" localSheetId="18" hidden="1">'dem19'!#REF!</definedName>
    <definedName name="Z_94DA79C1_0FDE_11D5_9579_000021DAEEA2_.wvu.Cols" localSheetId="3" hidden="1">'dem2'!#REF!</definedName>
    <definedName name="Z_94DA79C1_0FDE_11D5_9579_000021DAEEA2_.wvu.Cols" localSheetId="23" hidden="1">'dem27'!$P:$P</definedName>
    <definedName name="Z_94DA79C1_0FDE_11D5_9579_000021DAEEA2_.wvu.Cols" localSheetId="4" hidden="1">'dem3'!#REF!</definedName>
    <definedName name="Z_94DA79C1_0FDE_11D5_9579_000021DAEEA2_.wvu.Cols" localSheetId="24" hidden="1">'dem30'!#REF!</definedName>
    <definedName name="Z_94DA79C1_0FDE_11D5_9579_000021DAEEA2_.wvu.Cols" localSheetId="25" hidden="1">'dem31'!#REF!</definedName>
    <definedName name="Z_94DA79C1_0FDE_11D5_9579_000021DAEEA2_.wvu.Cols" localSheetId="26" hidden="1">'dem33'!#REF!</definedName>
    <definedName name="Z_94DA79C1_0FDE_11D5_9579_000021DAEEA2_.wvu.Cols" localSheetId="28" hidden="1">'dem34'!#REF!</definedName>
    <definedName name="Z_94DA79C1_0FDE_11D5_9579_000021DAEEA2_.wvu.Cols" localSheetId="29" hidden="1">'Dem35'!#REF!</definedName>
    <definedName name="Z_94DA79C1_0FDE_11D5_9579_000021DAEEA2_.wvu.Cols" localSheetId="31" hidden="1">'dem38'!#REF!</definedName>
    <definedName name="Z_94DA79C1_0FDE_11D5_9579_000021DAEEA2_.wvu.Cols" localSheetId="32" hidden="1">'dem39'!#REF!</definedName>
    <definedName name="Z_94DA79C1_0FDE_11D5_9579_000021DAEEA2_.wvu.Cols" localSheetId="5" hidden="1">'dem4'!#REF!</definedName>
    <definedName name="Z_94DA79C1_0FDE_11D5_9579_000021DAEEA2_.wvu.Cols" localSheetId="33" hidden="1">'dem40'!#REF!</definedName>
    <definedName name="Z_94DA79C1_0FDE_11D5_9579_000021DAEEA2_.wvu.Cols" localSheetId="34" hidden="1">dem40a!#REF!</definedName>
    <definedName name="Z_94DA79C1_0FDE_11D5_9579_000021DAEEA2_.wvu.Cols" localSheetId="35" hidden="1">'dem41'!#REF!</definedName>
    <definedName name="Z_94DA79C1_0FDE_11D5_9579_000021DAEEA2_.wvu.Cols" localSheetId="36" hidden="1">'dem42'!#REF!</definedName>
    <definedName name="Z_94DA79C1_0FDE_11D5_9579_000021DAEEA2_.wvu.Cols" localSheetId="37" hidden="1">'dem43'!#REF!</definedName>
    <definedName name="Z_94DA79C1_0FDE_11D5_9579_000021DAEEA2_.wvu.Cols" localSheetId="38" hidden="1">'dem47'!#REF!</definedName>
    <definedName name="Z_94DA79C1_0FDE_11D5_9579_000021DAEEA2_.wvu.Cols" localSheetId="8" hidden="1">'dem7'!#REF!</definedName>
    <definedName name="Z_94DA79C1_0FDE_11D5_9579_000021DAEEA2_.wvu.Cols" localSheetId="9" hidden="1">'dem8'!#REF!</definedName>
    <definedName name="Z_94DA79C1_0FDE_11D5_9579_000021DAEEA2_.wvu.Cols" localSheetId="27" hidden="1">psc!#REF!</definedName>
    <definedName name="Z_94DA79C1_0FDE_11D5_9579_000021DAEEA2_.wvu.FilterData" localSheetId="2" hidden="1">'dem1'!$C$52:$C$52</definedName>
    <definedName name="Z_94DA79C1_0FDE_11D5_9579_000021DAEEA2_.wvu.FilterData" localSheetId="11" hidden="1">'dem11'!#REF!</definedName>
    <definedName name="Z_94DA79C1_0FDE_11D5_9579_000021DAEEA2_.wvu.FilterData" localSheetId="12" hidden="1">'dem12'!#REF!</definedName>
    <definedName name="Z_94DA79C1_0FDE_11D5_9579_000021DAEEA2_.wvu.FilterData" localSheetId="13" hidden="1">'dem13'!#REF!</definedName>
    <definedName name="Z_94DA79C1_0FDE_11D5_9579_000021DAEEA2_.wvu.FilterData" localSheetId="15" hidden="1">'dem15'!#REF!</definedName>
    <definedName name="Z_94DA79C1_0FDE_11D5_9579_000021DAEEA2_.wvu.FilterData" localSheetId="16" hidden="1">'dem16'!#REF!</definedName>
    <definedName name="Z_94DA79C1_0FDE_11D5_9579_000021DAEEA2_.wvu.FilterData" localSheetId="18" hidden="1">'dem19'!#REF!</definedName>
    <definedName name="Z_94DA79C1_0FDE_11D5_9579_000021DAEEA2_.wvu.FilterData" localSheetId="3" hidden="1">'dem2'!#REF!</definedName>
    <definedName name="Z_94DA79C1_0FDE_11D5_9579_000021DAEEA2_.wvu.FilterData" localSheetId="19" hidden="1">'dem20'!#REF!</definedName>
    <definedName name="Z_94DA79C1_0FDE_11D5_9579_000021DAEEA2_.wvu.FilterData" localSheetId="20" hidden="1">'dem22'!#REF!</definedName>
    <definedName name="Z_94DA79C1_0FDE_11D5_9579_000021DAEEA2_.wvu.FilterData" localSheetId="23" hidden="1">'dem27'!#REF!</definedName>
    <definedName name="Z_94DA79C1_0FDE_11D5_9579_000021DAEEA2_.wvu.FilterData" localSheetId="4" hidden="1">'dem3'!$C$40:$C$56</definedName>
    <definedName name="Z_94DA79C1_0FDE_11D5_9579_000021DAEEA2_.wvu.FilterData" localSheetId="24" hidden="1">'dem30'!$C$92:$C$92</definedName>
    <definedName name="Z_94DA79C1_0FDE_11D5_9579_000021DAEEA2_.wvu.FilterData" localSheetId="25" hidden="1">'dem31'!$C$66:$C$66</definedName>
    <definedName name="Z_94DA79C1_0FDE_11D5_9579_000021DAEEA2_.wvu.FilterData" localSheetId="26" hidden="1">'dem33'!#REF!</definedName>
    <definedName name="Z_94DA79C1_0FDE_11D5_9579_000021DAEEA2_.wvu.FilterData" localSheetId="28" hidden="1">'dem34'!#REF!</definedName>
    <definedName name="Z_94DA79C1_0FDE_11D5_9579_000021DAEEA2_.wvu.FilterData" localSheetId="29" hidden="1">'Dem35'!#REF!</definedName>
    <definedName name="Z_94DA79C1_0FDE_11D5_9579_000021DAEEA2_.wvu.FilterData" localSheetId="30" hidden="1">'dem37'!#REF!</definedName>
    <definedName name="Z_94DA79C1_0FDE_11D5_9579_000021DAEEA2_.wvu.FilterData" localSheetId="31" hidden="1">'dem38'!#REF!</definedName>
    <definedName name="Z_94DA79C1_0FDE_11D5_9579_000021DAEEA2_.wvu.FilterData" localSheetId="5" hidden="1">'dem4'!$C$37:$C$42</definedName>
    <definedName name="Z_94DA79C1_0FDE_11D5_9579_000021DAEEA2_.wvu.FilterData" localSheetId="33" hidden="1">'dem40'!$C$16:$C$53</definedName>
    <definedName name="Z_94DA79C1_0FDE_11D5_9579_000021DAEEA2_.wvu.FilterData" localSheetId="34" hidden="1">dem40a!#REF!</definedName>
    <definedName name="Z_94DA79C1_0FDE_11D5_9579_000021DAEEA2_.wvu.FilterData" localSheetId="35" hidden="1">'dem41'!$C$71:$C$89</definedName>
    <definedName name="Z_94DA79C1_0FDE_11D5_9579_000021DAEEA2_.wvu.FilterData" localSheetId="36" hidden="1">'dem42'!#REF!</definedName>
    <definedName name="Z_94DA79C1_0FDE_11D5_9579_000021DAEEA2_.wvu.FilterData" localSheetId="37" hidden="1">'dem43'!#REF!</definedName>
    <definedName name="Z_94DA79C1_0FDE_11D5_9579_000021DAEEA2_.wvu.FilterData" localSheetId="38" hidden="1">'dem47'!#REF!</definedName>
    <definedName name="Z_94DA79C1_0FDE_11D5_9579_000021DAEEA2_.wvu.FilterData" localSheetId="6" hidden="1">'dem5'!#REF!</definedName>
    <definedName name="Z_94DA79C1_0FDE_11D5_9579_000021DAEEA2_.wvu.FilterData" localSheetId="8" hidden="1">'dem7'!#REF!</definedName>
    <definedName name="Z_94DA79C1_0FDE_11D5_9579_000021DAEEA2_.wvu.FilterData" localSheetId="9" hidden="1">'dem8'!#REF!</definedName>
    <definedName name="Z_94DA79C1_0FDE_11D5_9579_000021DAEEA2_.wvu.FilterData" localSheetId="27" hidden="1">psc!#REF!</definedName>
    <definedName name="Z_94DA79C1_0FDE_11D5_9579_000021DAEEA2_.wvu.PrintArea" localSheetId="2" hidden="1">'dem1'!$A$1:$N$14</definedName>
    <definedName name="Z_94DA79C1_0FDE_11D5_9579_000021DAEEA2_.wvu.PrintArea" localSheetId="10" hidden="1">'dem10'!$A$1:$N$48</definedName>
    <definedName name="Z_94DA79C1_0FDE_11D5_9579_000021DAEEA2_.wvu.PrintArea" localSheetId="11" hidden="1">'dem11'!$A$1:$N$51</definedName>
    <definedName name="Z_94DA79C1_0FDE_11D5_9579_000021DAEEA2_.wvu.PrintArea" localSheetId="12" hidden="1">'dem12'!$A$2:$N$142</definedName>
    <definedName name="Z_94DA79C1_0FDE_11D5_9579_000021DAEEA2_.wvu.PrintArea" localSheetId="13" hidden="1">'dem13'!$A$1:$O$71</definedName>
    <definedName name="Z_94DA79C1_0FDE_11D5_9579_000021DAEEA2_.wvu.PrintArea" localSheetId="14" hidden="1">'dem14'!$A$1:$O$38</definedName>
    <definedName name="Z_94DA79C1_0FDE_11D5_9579_000021DAEEA2_.wvu.PrintArea" localSheetId="15" hidden="1">'dem15'!$A$1:$N$25</definedName>
    <definedName name="Z_94DA79C1_0FDE_11D5_9579_000021DAEEA2_.wvu.PrintArea" localSheetId="16" hidden="1">'dem16'!$A$1:$N$14</definedName>
    <definedName name="Z_94DA79C1_0FDE_11D5_9579_000021DAEEA2_.wvu.PrintArea" localSheetId="17" hidden="1">'dem17'!$A$1:$N$14</definedName>
    <definedName name="Z_94DA79C1_0FDE_11D5_9579_000021DAEEA2_.wvu.PrintArea" localSheetId="18" hidden="1">'dem19'!$A$1:$N$14</definedName>
    <definedName name="Z_94DA79C1_0FDE_11D5_9579_000021DAEEA2_.wvu.PrintArea" localSheetId="3" hidden="1">'dem2'!$A$1:$N$13</definedName>
    <definedName name="Z_94DA79C1_0FDE_11D5_9579_000021DAEEA2_.wvu.PrintArea" localSheetId="19" hidden="1">'dem20'!$A$1:$N$17</definedName>
    <definedName name="Z_94DA79C1_0FDE_11D5_9579_000021DAEEA2_.wvu.PrintArea" localSheetId="20" hidden="1">'dem22'!$A$1:$N$65</definedName>
    <definedName name="Z_94DA79C1_0FDE_11D5_9579_000021DAEEA2_.wvu.PrintArea" localSheetId="21" hidden="1">'dem24'!$A$1:$N$17</definedName>
    <definedName name="Z_94DA79C1_0FDE_11D5_9579_000021DAEEA2_.wvu.PrintArea" localSheetId="22" hidden="1">'dem26'!$A$1:$N$14</definedName>
    <definedName name="Z_94DA79C1_0FDE_11D5_9579_000021DAEEA2_.wvu.PrintArea" localSheetId="23" hidden="1">'dem27'!$A$1:$N$17</definedName>
    <definedName name="Z_94DA79C1_0FDE_11D5_9579_000021DAEEA2_.wvu.PrintArea" localSheetId="4" hidden="1">'dem3'!$A$1:$N$57</definedName>
    <definedName name="Z_94DA79C1_0FDE_11D5_9579_000021DAEEA2_.wvu.PrintArea" localSheetId="24" hidden="1">'dem30'!$A$1:$N$92</definedName>
    <definedName name="Z_94DA79C1_0FDE_11D5_9579_000021DAEEA2_.wvu.PrintArea" localSheetId="25" hidden="1">'dem31'!$A$1:$N$66</definedName>
    <definedName name="Z_94DA79C1_0FDE_11D5_9579_000021DAEEA2_.wvu.PrintArea" localSheetId="26" hidden="1">'dem33'!$A$1:$N$14</definedName>
    <definedName name="Z_94DA79C1_0FDE_11D5_9579_000021DAEEA2_.wvu.PrintArea" localSheetId="28" hidden="1">'dem34'!$A$1:$N$14</definedName>
    <definedName name="Z_94DA79C1_0FDE_11D5_9579_000021DAEEA2_.wvu.PrintArea" localSheetId="29" hidden="1">'Dem35'!$A$1:$N$14</definedName>
    <definedName name="Z_94DA79C1_0FDE_11D5_9579_000021DAEEA2_.wvu.PrintArea" localSheetId="30" hidden="1">'dem37'!$A$1:$N$14</definedName>
    <definedName name="Z_94DA79C1_0FDE_11D5_9579_000021DAEEA2_.wvu.PrintArea" localSheetId="31" hidden="1">'dem38'!$A$1:$N$14</definedName>
    <definedName name="Z_94DA79C1_0FDE_11D5_9579_000021DAEEA2_.wvu.PrintArea" localSheetId="32" hidden="1">'dem39'!$A$1:$N$14</definedName>
    <definedName name="Z_94DA79C1_0FDE_11D5_9579_000021DAEEA2_.wvu.PrintArea" localSheetId="5" hidden="1">'dem4'!$A$1:$O$42</definedName>
    <definedName name="Z_94DA79C1_0FDE_11D5_9579_000021DAEEA2_.wvu.PrintArea" localSheetId="33" hidden="1">'dem40'!$A$1:$M$53</definedName>
    <definedName name="Z_94DA79C1_0FDE_11D5_9579_000021DAEEA2_.wvu.PrintArea" localSheetId="34" hidden="1">dem40a!$A$1:$N$14</definedName>
    <definedName name="Z_94DA79C1_0FDE_11D5_9579_000021DAEEA2_.wvu.PrintArea" localSheetId="35" hidden="1">'dem41'!$A$2:$N$89</definedName>
    <definedName name="Z_94DA79C1_0FDE_11D5_9579_000021DAEEA2_.wvu.PrintArea" localSheetId="36" hidden="1">'dem42'!$A$1:$N$14</definedName>
    <definedName name="Z_94DA79C1_0FDE_11D5_9579_000021DAEEA2_.wvu.PrintArea" localSheetId="37" hidden="1">'dem43'!$A$1:$N$14</definedName>
    <definedName name="Z_94DA79C1_0FDE_11D5_9579_000021DAEEA2_.wvu.PrintArea" localSheetId="38" hidden="1">'dem47'!$A$1:$N$14</definedName>
    <definedName name="Z_94DA79C1_0FDE_11D5_9579_000021DAEEA2_.wvu.PrintArea" localSheetId="6" hidden="1">'dem5'!$A$1:$N$49</definedName>
    <definedName name="Z_94DA79C1_0FDE_11D5_9579_000021DAEEA2_.wvu.PrintArea" localSheetId="7" hidden="1">'dem6'!$A$1:$N$14</definedName>
    <definedName name="Z_94DA79C1_0FDE_11D5_9579_000021DAEEA2_.wvu.PrintArea" localSheetId="8" hidden="1">'dem7'!$A$1:$N$13</definedName>
    <definedName name="Z_94DA79C1_0FDE_11D5_9579_000021DAEEA2_.wvu.PrintArea" localSheetId="9" hidden="1">'dem8'!$A$1:$O$14</definedName>
    <definedName name="Z_94DA79C1_0FDE_11D5_9579_000021DAEEA2_.wvu.PrintArea" localSheetId="27" hidden="1">psc!$A$1:$N$14</definedName>
    <definedName name="Z_94DA79C1_0FDE_11D5_9579_000021DAEEA2_.wvu.PrintTitles" localSheetId="2" hidden="1">'dem1'!$12:$14</definedName>
    <definedName name="Z_94DA79C1_0FDE_11D5_9579_000021DAEEA2_.wvu.PrintTitles" localSheetId="10" hidden="1">'dem10'!$14:$16</definedName>
    <definedName name="Z_94DA79C1_0FDE_11D5_9579_000021DAEEA2_.wvu.PrintTitles" localSheetId="11" hidden="1">'dem11'!$12:$14</definedName>
    <definedName name="Z_94DA79C1_0FDE_11D5_9579_000021DAEEA2_.wvu.PrintTitles" localSheetId="12" hidden="1">'dem12'!$12:$14</definedName>
    <definedName name="Z_94DA79C1_0FDE_11D5_9579_000021DAEEA2_.wvu.PrintTitles" localSheetId="13" hidden="1">'dem13'!$12:$14</definedName>
    <definedName name="Z_94DA79C1_0FDE_11D5_9579_000021DAEEA2_.wvu.PrintTitles" localSheetId="14" hidden="1">'dem14'!$12:$14</definedName>
    <definedName name="Z_94DA79C1_0FDE_11D5_9579_000021DAEEA2_.wvu.PrintTitles" localSheetId="15" hidden="1">'dem15'!$12:$14</definedName>
    <definedName name="Z_94DA79C1_0FDE_11D5_9579_000021DAEEA2_.wvu.PrintTitles" localSheetId="16" hidden="1">'dem16'!$12:$14</definedName>
    <definedName name="Z_94DA79C1_0FDE_11D5_9579_000021DAEEA2_.wvu.PrintTitles" localSheetId="18" hidden="1">'dem19'!$12:$14</definedName>
    <definedName name="Z_94DA79C1_0FDE_11D5_9579_000021DAEEA2_.wvu.PrintTitles" localSheetId="3" hidden="1">'dem2'!$11:$13</definedName>
    <definedName name="Z_94DA79C1_0FDE_11D5_9579_000021DAEEA2_.wvu.PrintTitles" localSheetId="19" hidden="1">'dem20'!$16:$17</definedName>
    <definedName name="Z_94DA79C1_0FDE_11D5_9579_000021DAEEA2_.wvu.PrintTitles" localSheetId="20" hidden="1">'dem22'!$13:$14</definedName>
    <definedName name="Z_94DA79C1_0FDE_11D5_9579_000021DAEEA2_.wvu.PrintTitles" localSheetId="21" hidden="1">'dem24'!$15:$17</definedName>
    <definedName name="Z_94DA79C1_0FDE_11D5_9579_000021DAEEA2_.wvu.PrintTitles" localSheetId="22" hidden="1">'dem26'!$12:$14</definedName>
    <definedName name="Z_94DA79C1_0FDE_11D5_9579_000021DAEEA2_.wvu.PrintTitles" localSheetId="23" hidden="1">'dem27'!$15:$17</definedName>
    <definedName name="Z_94DA79C1_0FDE_11D5_9579_000021DAEEA2_.wvu.PrintTitles" localSheetId="4" hidden="1">'dem3'!$12:$14</definedName>
    <definedName name="Z_94DA79C1_0FDE_11D5_9579_000021DAEEA2_.wvu.PrintTitles" localSheetId="24" hidden="1">'dem30'!$12:$14</definedName>
    <definedName name="Z_94DA79C1_0FDE_11D5_9579_000021DAEEA2_.wvu.PrintTitles" localSheetId="25" hidden="1">'dem31'!$12:$14</definedName>
    <definedName name="Z_94DA79C1_0FDE_11D5_9579_000021DAEEA2_.wvu.PrintTitles" localSheetId="26" hidden="1">'dem33'!$12:$14</definedName>
    <definedName name="Z_94DA79C1_0FDE_11D5_9579_000021DAEEA2_.wvu.PrintTitles" localSheetId="28" hidden="1">'dem34'!$12:$14</definedName>
    <definedName name="Z_94DA79C1_0FDE_11D5_9579_000021DAEEA2_.wvu.PrintTitles" localSheetId="29" hidden="1">'Dem35'!$12:$14</definedName>
    <definedName name="Z_94DA79C1_0FDE_11D5_9579_000021DAEEA2_.wvu.PrintTitles" localSheetId="30" hidden="1">'dem37'!$11:$13</definedName>
    <definedName name="Z_94DA79C1_0FDE_11D5_9579_000021DAEEA2_.wvu.PrintTitles" localSheetId="31" hidden="1">'dem38'!$12:$14</definedName>
    <definedName name="Z_94DA79C1_0FDE_11D5_9579_000021DAEEA2_.wvu.PrintTitles" localSheetId="32" hidden="1">'dem39'!$12:$14</definedName>
    <definedName name="Z_94DA79C1_0FDE_11D5_9579_000021DAEEA2_.wvu.PrintTitles" localSheetId="5" hidden="1">'dem4'!$12:$14</definedName>
    <definedName name="Z_94DA79C1_0FDE_11D5_9579_000021DAEEA2_.wvu.PrintTitles" localSheetId="33" hidden="1">'dem40'!$12:$14</definedName>
    <definedName name="Z_94DA79C1_0FDE_11D5_9579_000021DAEEA2_.wvu.PrintTitles" localSheetId="34" hidden="1">dem40a!$12:$14</definedName>
    <definedName name="Z_94DA79C1_0FDE_11D5_9579_000021DAEEA2_.wvu.PrintTitles" localSheetId="35" hidden="1">'dem41'!$13:$14</definedName>
    <definedName name="Z_94DA79C1_0FDE_11D5_9579_000021DAEEA2_.wvu.PrintTitles" localSheetId="36" hidden="1">'dem42'!$12:$14</definedName>
    <definedName name="Z_94DA79C1_0FDE_11D5_9579_000021DAEEA2_.wvu.PrintTitles" localSheetId="37" hidden="1">'dem43'!$12:$14</definedName>
    <definedName name="Z_94DA79C1_0FDE_11D5_9579_000021DAEEA2_.wvu.PrintTitles" localSheetId="38" hidden="1">'dem47'!$12:$14</definedName>
    <definedName name="Z_94DA79C1_0FDE_11D5_9579_000021DAEEA2_.wvu.PrintTitles" localSheetId="6" hidden="1">'dem5'!$11:$14</definedName>
    <definedName name="Z_94DA79C1_0FDE_11D5_9579_000021DAEEA2_.wvu.PrintTitles" localSheetId="7" hidden="1">'dem6'!$13:$14</definedName>
    <definedName name="Z_94DA79C1_0FDE_11D5_9579_000021DAEEA2_.wvu.PrintTitles" localSheetId="8" hidden="1">'dem7'!$12:$13</definedName>
    <definedName name="Z_94DA79C1_0FDE_11D5_9579_000021DAEEA2_.wvu.PrintTitles" localSheetId="9" hidden="1">'dem8'!$12:$14</definedName>
    <definedName name="Z_94DA79C1_0FDE_11D5_9579_000021DAEEA2_.wvu.PrintTitles" localSheetId="27" hidden="1">psc!$12:$14</definedName>
    <definedName name="Z_9F04AD3B_15DA_4D32_8B27_BA16A20022C6_.wvu.FilterData" localSheetId="31" hidden="1">'dem38'!$A$14:$N$176</definedName>
    <definedName name="Z_9F04AD3B_15DA_4D32_8B27_BA16A20022C6_.wvu.PrintArea" localSheetId="31" hidden="1">'dem38'!#REF!</definedName>
    <definedName name="Z_9F04AD3B_15DA_4D32_8B27_BA16A20022C6_.wvu.PrintTitles" localSheetId="31" hidden="1">'dem38'!$12:$14</definedName>
    <definedName name="Z_9F78B5A8_3734_4B3A_B983_D77210D9CF3A_.wvu.FilterData" localSheetId="2" hidden="1">'dem1'!$A$18:$S$19</definedName>
    <definedName name="Z_9F78B5A8_3734_4B3A_B983_D77210D9CF3A_.wvu.PrintArea" localSheetId="2" hidden="1">'dem1'!$A$1:$N$52</definedName>
    <definedName name="Z_9F78B5A8_3734_4B3A_B983_D77210D9CF3A_.wvu.PrintTitles" localSheetId="2" hidden="1">'dem1'!$12:$14</definedName>
    <definedName name="Z_A1D4F895_248C_45AC_AB56_DBE99D2594FB_.wvu.FilterData" localSheetId="3" hidden="1">'dem2'!#REF!</definedName>
    <definedName name="Z_A1D4F895_248C_45AC_AB56_DBE99D2594FB_.wvu.PrintArea" localSheetId="3" hidden="1">'dem2'!$A$1:$N$13</definedName>
    <definedName name="Z_A1D4F895_248C_45AC_AB56_DBE99D2594FB_.wvu.PrintTitles" localSheetId="3" hidden="1">'dem2'!$11:$13</definedName>
    <definedName name="Z_A70C513C_E676_47CF_B612_167A15FE912E_.wvu.FilterData" localSheetId="2" hidden="1">'dem1'!$A$18:$S$19</definedName>
    <definedName name="Z_A70C513C_E676_47CF_B612_167A15FE912E_.wvu.PrintArea" localSheetId="2" hidden="1">'dem1'!$A$1:$N$52</definedName>
    <definedName name="Z_A70C513C_E676_47CF_B612_167A15FE912E_.wvu.PrintTitles" localSheetId="2" hidden="1">'dem1'!$12:$14</definedName>
    <definedName name="Z_A70C513C_E676_47CF_B612_167A15FE912E_.wvu.Rows" localSheetId="2" hidden="1">'dem1'!#REF!</definedName>
    <definedName name="Z_AB0B25A3_0912_441B_B755_8571BB521299_.wvu.FilterData" localSheetId="3" hidden="1">'dem2'!#REF!</definedName>
    <definedName name="Z_AB0B25A3_0912_441B_B755_8571BB521299_.wvu.PrintArea" localSheetId="3" hidden="1">'dem2'!$A$1:$N$13</definedName>
    <definedName name="Z_AB0B25A3_0912_441B_B755_8571BB521299_.wvu.PrintTitles" localSheetId="3" hidden="1">'dem2'!$11:$13</definedName>
    <definedName name="Z_AB0B25A3_0912_441B_B755_8571BB521299_.wvu.Rows" localSheetId="3" hidden="1">'dem2'!#REF!</definedName>
    <definedName name="Z_ABD99FA4_164C_11D6_A646_0050BA3D7AFD_.wvu.FilterData" localSheetId="13" hidden="1">'dem13'!#REF!</definedName>
    <definedName name="Z_ABD99FA5_164C_11D6_A646_0050BA3D7AFD_.wvu.FilterData" localSheetId="13" hidden="1">'dem13'!#REF!</definedName>
    <definedName name="Z_AFA347F0_C6A1_4A1F_BA38_B37FC71D710E_.wvu.FilterData" localSheetId="2" hidden="1">'dem1'!$A$18:$S$19</definedName>
    <definedName name="Z_AFA347F0_C6A1_4A1F_BA38_B37FC71D710E_.wvu.PrintArea" localSheetId="2" hidden="1">'dem1'!$A$1:$N$52</definedName>
    <definedName name="Z_AFA347F0_C6A1_4A1F_BA38_B37FC71D710E_.wvu.PrintTitles" localSheetId="2" hidden="1">'dem1'!$12:$14</definedName>
    <definedName name="Z_AFA347F0_C6A1_4A1F_BA38_B37FC71D710E_.wvu.Rows" localSheetId="2" hidden="1">'dem1'!#REF!</definedName>
    <definedName name="Z_B4CB096A_161F_11D5_8064_004005726899_.wvu.FilterData" localSheetId="19" hidden="1">'dem20'!#REF!</definedName>
    <definedName name="Z_B4CB096A_161F_11D5_8064_004005726899_.wvu.FilterData" localSheetId="20" hidden="1">'dem22'!#REF!</definedName>
    <definedName name="Z_B4CB0970_161F_11D5_8064_004005726899_.wvu.FilterData" localSheetId="2" hidden="1">'dem1'!$A$1:$N$14</definedName>
    <definedName name="Z_B4CB0970_161F_11D5_8064_004005726899_.wvu.FilterData" localSheetId="24" hidden="1">'dem30'!$C$92:$C$92</definedName>
    <definedName name="Z_B4CB0970_161F_11D5_8064_004005726899_.wvu.FilterData" localSheetId="25" hidden="1">'dem31'!$C$66:$C$66</definedName>
    <definedName name="Z_B4CB0970_161F_11D5_8064_004005726899_.wvu.FilterData" localSheetId="29" hidden="1">'Dem35'!#REF!</definedName>
    <definedName name="Z_B4CB0972_161F_11D5_8064_004005726899_.wvu.FilterData" localSheetId="13" hidden="1">'dem13'!#REF!</definedName>
    <definedName name="Z_B4CB0972_161F_11D5_8064_004005726899_.wvu.FilterData" localSheetId="24" hidden="1">'dem30'!$C$92:$C$92</definedName>
    <definedName name="Z_B4CB0972_161F_11D5_8064_004005726899_.wvu.FilterData" localSheetId="25" hidden="1">'dem31'!$C$66:$C$66</definedName>
    <definedName name="Z_B4CB0972_161F_11D5_8064_004005726899_.wvu.FilterData" localSheetId="33" hidden="1">'dem40'!$C$16:$C$53</definedName>
    <definedName name="Z_B4CB0972_161F_11D5_8064_004005726899_.wvu.FilterData" localSheetId="34" hidden="1">dem40a!#REF!</definedName>
    <definedName name="Z_B4CB0972_161F_11D5_8064_004005726899_.wvu.FilterData" localSheetId="35" hidden="1">'dem41'!$C$71:$C$89</definedName>
    <definedName name="Z_B4CB0976_161F_11D5_8064_004005726899_.wvu.FilterData" localSheetId="29" hidden="1">'Dem35'!#REF!</definedName>
    <definedName name="Z_B4CB0976_161F_11D5_8064_004005726899_.wvu.FilterData" localSheetId="30" hidden="1">'dem37'!#REF!</definedName>
    <definedName name="Z_B4CB0978_161F_11D5_8064_004005726899_.wvu.FilterData" localSheetId="29" hidden="1">'Dem35'!#REF!</definedName>
    <definedName name="Z_B4CB097C_161F_11D5_8064_004005726899_.wvu.FilterData" localSheetId="28" hidden="1">'dem34'!#REF!</definedName>
    <definedName name="Z_B4CB097C_161F_11D5_8064_004005726899_.wvu.FilterData" localSheetId="35" hidden="1">'dem41'!$C$71:$C$89</definedName>
    <definedName name="Z_B4CB097C_161F_11D5_8064_004005726899_.wvu.FilterData" localSheetId="27" hidden="1">psc!#REF!</definedName>
    <definedName name="Z_B4CB097F_161F_11D5_8064_004005726899_.wvu.FilterData" localSheetId="26" hidden="1">'dem33'!#REF!</definedName>
    <definedName name="Z_B4CB097F_161F_11D5_8064_004005726899_.wvu.FilterData" localSheetId="28" hidden="1">'dem34'!#REF!</definedName>
    <definedName name="Z_B4CB097F_161F_11D5_8064_004005726899_.wvu.FilterData" localSheetId="27" hidden="1">psc!#REF!</definedName>
    <definedName name="Z_B4CB0981_161F_11D5_8064_004005726899_.wvu.FilterData" localSheetId="26" hidden="1">'dem33'!#REF!</definedName>
    <definedName name="Z_B4CB0985_161F_11D5_8064_004005726899_.wvu.FilterData" localSheetId="18" hidden="1">'dem19'!#REF!</definedName>
    <definedName name="Z_B4CB0987_161F_11D5_8064_004005726899_.wvu.FilterData" localSheetId="2" hidden="1">'dem1'!$A$1:$N$14</definedName>
    <definedName name="Z_B4CB098C_161F_11D5_8064_004005726899_.wvu.FilterData" localSheetId="13" hidden="1">'dem13'!#REF!</definedName>
    <definedName name="Z_B4CB098C_161F_11D5_8064_004005726899_.wvu.FilterData" localSheetId="15" hidden="1">'dem15'!#REF!</definedName>
    <definedName name="Z_B4CB098C_161F_11D5_8064_004005726899_.wvu.FilterData" localSheetId="3" hidden="1">'dem2'!#REF!</definedName>
    <definedName name="Z_B4CB098C_161F_11D5_8064_004005726899_.wvu.FilterData" localSheetId="4" hidden="1">'dem3'!$C$40:$C$56</definedName>
    <definedName name="Z_B4CB098C_161F_11D5_8064_004005726899_.wvu.FilterData" localSheetId="31" hidden="1">'dem38'!#REF!</definedName>
    <definedName name="Z_B4CB098C_161F_11D5_8064_004005726899_.wvu.FilterData" localSheetId="5" hidden="1">'dem4'!$C$37:$C$42</definedName>
    <definedName name="Z_B4CB098C_161F_11D5_8064_004005726899_.wvu.FilterData" localSheetId="33" hidden="1">'dem40'!$C$16:$C$53</definedName>
    <definedName name="Z_B4CB098C_161F_11D5_8064_004005726899_.wvu.FilterData" localSheetId="34" hidden="1">dem40a!#REF!</definedName>
    <definedName name="Z_B4CB098E_161F_11D5_8064_004005726899_.wvu.FilterData" localSheetId="2" hidden="1">'dem1'!$A$1:$N$14</definedName>
    <definedName name="Z_B4CB098E_161F_11D5_8064_004005726899_.wvu.FilterData" localSheetId="12" hidden="1">'dem12'!#REF!</definedName>
    <definedName name="Z_B4CB098E_161F_11D5_8064_004005726899_.wvu.FilterData" localSheetId="16" hidden="1">'dem16'!#REF!</definedName>
    <definedName name="Z_B4CB098E_161F_11D5_8064_004005726899_.wvu.FilterData" localSheetId="3" hidden="1">'dem2'!#REF!</definedName>
    <definedName name="Z_B4CB098E_161F_11D5_8064_004005726899_.wvu.FilterData" localSheetId="23" hidden="1">'dem27'!#REF!</definedName>
    <definedName name="Z_B4CB098E_161F_11D5_8064_004005726899_.wvu.FilterData" localSheetId="24" hidden="1">'dem30'!$C$92:$C$92</definedName>
    <definedName name="Z_B4CB098E_161F_11D5_8064_004005726899_.wvu.FilterData" localSheetId="25" hidden="1">'dem31'!$C$66:$C$66</definedName>
    <definedName name="Z_B4CB098E_161F_11D5_8064_004005726899_.wvu.FilterData" localSheetId="33" hidden="1">'dem40'!$C$16:$C$53</definedName>
    <definedName name="Z_B4CB098E_161F_11D5_8064_004005726899_.wvu.FilterData" localSheetId="34" hidden="1">dem40a!#REF!</definedName>
    <definedName name="Z_B4CB0997_161F_11D5_8064_004005726899_.wvu.FilterData" localSheetId="2" hidden="1">'dem1'!$A$1:$N$14</definedName>
    <definedName name="Z_B4CB0997_161F_11D5_8064_004005726899_.wvu.FilterData" localSheetId="4" hidden="1">'dem3'!$C$40:$C$56</definedName>
    <definedName name="Z_B4CB0997_161F_11D5_8064_004005726899_.wvu.FilterData" localSheetId="5" hidden="1">'dem4'!$C$37:$C$42</definedName>
    <definedName name="Z_B4CB0997_161F_11D5_8064_004005726899_.wvu.FilterData" localSheetId="36" hidden="1">'dem42'!#REF!</definedName>
    <definedName name="Z_B4CB0997_161F_11D5_8064_004005726899_.wvu.FilterData" localSheetId="37" hidden="1">'dem43'!#REF!</definedName>
    <definedName name="Z_B4CB0997_161F_11D5_8064_004005726899_.wvu.FilterData" localSheetId="38" hidden="1">'dem47'!#REF!</definedName>
    <definedName name="Z_B4CB0997_161F_11D5_8064_004005726899_.wvu.FilterData" localSheetId="8" hidden="1">'dem7'!#REF!</definedName>
    <definedName name="Z_B4CB0997_161F_11D5_8064_004005726899_.wvu.FilterData" localSheetId="9" hidden="1">'dem8'!#REF!</definedName>
    <definedName name="Z_B4CB0999_161F_11D5_8064_004005726899_.wvu.FilterData" localSheetId="11" hidden="1">'dem11'!#REF!</definedName>
    <definedName name="Z_B4CB0999_161F_11D5_8064_004005726899_.wvu.FilterData" localSheetId="12" hidden="1">'dem12'!#REF!</definedName>
    <definedName name="Z_B4CB0999_161F_11D5_8064_004005726899_.wvu.FilterData" localSheetId="13" hidden="1">'dem13'!#REF!</definedName>
    <definedName name="Z_B4CB0999_161F_11D5_8064_004005726899_.wvu.FilterData" localSheetId="16" hidden="1">'dem16'!#REF!</definedName>
    <definedName name="Z_B4CB0999_161F_11D5_8064_004005726899_.wvu.FilterData" localSheetId="18" hidden="1">'dem19'!#REF!</definedName>
    <definedName name="Z_B4CB099B_161F_11D5_8064_004005726899_.wvu.FilterData" localSheetId="20" hidden="1">'dem22'!#REF!</definedName>
    <definedName name="Z_B4CB099B_161F_11D5_8064_004005726899_.wvu.FilterData" localSheetId="23" hidden="1">'dem27'!#REF!</definedName>
    <definedName name="Z_B4CB099B_161F_11D5_8064_004005726899_.wvu.FilterData" localSheetId="24" hidden="1">'dem30'!$C$92:$C$92</definedName>
    <definedName name="Z_B4CB099B_161F_11D5_8064_004005726899_.wvu.FilterData" localSheetId="25" hidden="1">'dem31'!$C$66:$C$66</definedName>
    <definedName name="Z_B4CB099B_161F_11D5_8064_004005726899_.wvu.FilterData" localSheetId="26" hidden="1">'dem33'!#REF!</definedName>
    <definedName name="Z_B4CB099B_161F_11D5_8064_004005726899_.wvu.FilterData" localSheetId="28" hidden="1">'dem34'!#REF!</definedName>
    <definedName name="Z_B4CB099B_161F_11D5_8064_004005726899_.wvu.FilterData" localSheetId="27" hidden="1">psc!#REF!</definedName>
    <definedName name="Z_B4CB099E_161F_11D5_8064_004005726899_.wvu.FilterData" localSheetId="29" hidden="1">'Dem35'!#REF!</definedName>
    <definedName name="Z_B4CB099E_161F_11D5_8064_004005726899_.wvu.FilterData" localSheetId="31" hidden="1">'dem38'!#REF!</definedName>
    <definedName name="Z_B4CB099E_161F_11D5_8064_004005726899_.wvu.FilterData" localSheetId="33" hidden="1">'dem40'!$C$16:$C$53</definedName>
    <definedName name="Z_B4CB099E_161F_11D5_8064_004005726899_.wvu.FilterData" localSheetId="34" hidden="1">dem40a!#REF!</definedName>
    <definedName name="Z_B4CB099E_161F_11D5_8064_004005726899_.wvu.FilterData" localSheetId="35" hidden="1">'dem41'!$C$71:$C$89</definedName>
    <definedName name="Z_BD6E05FB_E32C_11D8_B0E4_D198A259B264_.wvu.Cols" localSheetId="18" hidden="1">'dem19'!#REF!</definedName>
    <definedName name="Z_BD6E05FB_E32C_11D8_B0E4_D198A259B264_.wvu.FilterData" localSheetId="18" hidden="1">'dem19'!$A$41:$N$54</definedName>
    <definedName name="Z_BDCF7345_18B1_4C88_89F2_E67F940CDF85_.wvu.FilterData" localSheetId="1" hidden="1">Rev_Cap!$A$6:$I$44</definedName>
    <definedName name="Z_BDCF7345_18B1_4C88_89F2_E67F940CDF85_.wvu.PrintArea" localSheetId="0" hidden="1">Introduc.!$A$1:$C$43</definedName>
    <definedName name="Z_BDCF7345_18B1_4C88_89F2_E67F940CDF85_.wvu.PrintArea" localSheetId="1" hidden="1">Rev_Cap!$A$1:$H$48</definedName>
    <definedName name="Z_C53E5991_D6D8_4CAE_B4BC_940BDEA5DDD8_.wvu.FilterData" localSheetId="2" hidden="1">'dem1'!$A$18:$S$19</definedName>
    <definedName name="Z_C53E5991_D6D8_4CAE_B4BC_940BDEA5DDD8_.wvu.PrintArea" localSheetId="2" hidden="1">'dem1'!$A$1:$N$52</definedName>
    <definedName name="Z_C53E5991_D6D8_4CAE_B4BC_940BDEA5DDD8_.wvu.PrintTitles" localSheetId="2" hidden="1">'dem1'!$12:$14</definedName>
    <definedName name="Z_C868F8C3_16D7_11D5_A68D_81D6213F5331_.wvu.Cols" localSheetId="2" hidden="1">'dem1'!#REF!</definedName>
    <definedName name="Z_C868F8C3_16D7_11D5_A68D_81D6213F5331_.wvu.Cols" localSheetId="11" hidden="1">'dem11'!#REF!</definedName>
    <definedName name="Z_C868F8C3_16D7_11D5_A68D_81D6213F5331_.wvu.Cols" localSheetId="12" hidden="1">'dem12'!#REF!</definedName>
    <definedName name="Z_C868F8C3_16D7_11D5_A68D_81D6213F5331_.wvu.Cols" localSheetId="13" hidden="1">'dem13'!#REF!</definedName>
    <definedName name="Z_C868F8C3_16D7_11D5_A68D_81D6213F5331_.wvu.Cols" localSheetId="16" hidden="1">'dem16'!#REF!</definedName>
    <definedName name="Z_C868F8C3_16D7_11D5_A68D_81D6213F5331_.wvu.Cols" localSheetId="18" hidden="1">'dem19'!#REF!</definedName>
    <definedName name="Z_C868F8C3_16D7_11D5_A68D_81D6213F5331_.wvu.Cols" localSheetId="3" hidden="1">'dem2'!#REF!</definedName>
    <definedName name="Z_C868F8C3_16D7_11D5_A68D_81D6213F5331_.wvu.Cols" localSheetId="23" hidden="1">'dem27'!$P:$P</definedName>
    <definedName name="Z_C868F8C3_16D7_11D5_A68D_81D6213F5331_.wvu.Cols" localSheetId="4" hidden="1">'dem3'!#REF!</definedName>
    <definedName name="Z_C868F8C3_16D7_11D5_A68D_81D6213F5331_.wvu.Cols" localSheetId="24" hidden="1">'dem30'!#REF!</definedName>
    <definedName name="Z_C868F8C3_16D7_11D5_A68D_81D6213F5331_.wvu.Cols" localSheetId="25" hidden="1">'dem31'!#REF!</definedName>
    <definedName name="Z_C868F8C3_16D7_11D5_A68D_81D6213F5331_.wvu.Cols" localSheetId="26" hidden="1">'dem33'!#REF!</definedName>
    <definedName name="Z_C868F8C3_16D7_11D5_A68D_81D6213F5331_.wvu.Cols" localSheetId="28" hidden="1">'dem34'!#REF!</definedName>
    <definedName name="Z_C868F8C3_16D7_11D5_A68D_81D6213F5331_.wvu.Cols" localSheetId="29" hidden="1">'Dem35'!#REF!</definedName>
    <definedName name="Z_C868F8C3_16D7_11D5_A68D_81D6213F5331_.wvu.Cols" localSheetId="31" hidden="1">'dem38'!#REF!</definedName>
    <definedName name="Z_C868F8C3_16D7_11D5_A68D_81D6213F5331_.wvu.Cols" localSheetId="32" hidden="1">'dem39'!#REF!</definedName>
    <definedName name="Z_C868F8C3_16D7_11D5_A68D_81D6213F5331_.wvu.Cols" localSheetId="5" hidden="1">'dem4'!#REF!</definedName>
    <definedName name="Z_C868F8C3_16D7_11D5_A68D_81D6213F5331_.wvu.Cols" localSheetId="33" hidden="1">'dem40'!#REF!</definedName>
    <definedName name="Z_C868F8C3_16D7_11D5_A68D_81D6213F5331_.wvu.Cols" localSheetId="34" hidden="1">dem40a!#REF!</definedName>
    <definedName name="Z_C868F8C3_16D7_11D5_A68D_81D6213F5331_.wvu.Cols" localSheetId="35" hidden="1">'dem41'!#REF!</definedName>
    <definedName name="Z_C868F8C3_16D7_11D5_A68D_81D6213F5331_.wvu.Cols" localSheetId="36" hidden="1">'dem42'!#REF!</definedName>
    <definedName name="Z_C868F8C3_16D7_11D5_A68D_81D6213F5331_.wvu.Cols" localSheetId="37" hidden="1">'dem43'!#REF!</definedName>
    <definedName name="Z_C868F8C3_16D7_11D5_A68D_81D6213F5331_.wvu.Cols" localSheetId="38" hidden="1">'dem47'!#REF!</definedName>
    <definedName name="Z_C868F8C3_16D7_11D5_A68D_81D6213F5331_.wvu.Cols" localSheetId="8" hidden="1">'dem7'!#REF!</definedName>
    <definedName name="Z_C868F8C3_16D7_11D5_A68D_81D6213F5331_.wvu.Cols" localSheetId="9" hidden="1">'dem8'!#REF!</definedName>
    <definedName name="Z_C868F8C3_16D7_11D5_A68D_81D6213F5331_.wvu.Cols" localSheetId="27" hidden="1">psc!#REF!</definedName>
    <definedName name="Z_C868F8C3_16D7_11D5_A68D_81D6213F5331_.wvu.FilterData" localSheetId="2" hidden="1">'dem1'!$A$1:$N$14</definedName>
    <definedName name="Z_C868F8C3_16D7_11D5_A68D_81D6213F5331_.wvu.FilterData" localSheetId="11" hidden="1">'dem11'!#REF!</definedName>
    <definedName name="Z_C868F8C3_16D7_11D5_A68D_81D6213F5331_.wvu.FilterData" localSheetId="12" hidden="1">'dem12'!#REF!</definedName>
    <definedName name="Z_C868F8C3_16D7_11D5_A68D_81D6213F5331_.wvu.FilterData" localSheetId="13" hidden="1">'dem13'!#REF!</definedName>
    <definedName name="Z_C868F8C3_16D7_11D5_A68D_81D6213F5331_.wvu.FilterData" localSheetId="15" hidden="1">'dem15'!#REF!</definedName>
    <definedName name="Z_C868F8C3_16D7_11D5_A68D_81D6213F5331_.wvu.FilterData" localSheetId="16" hidden="1">'dem16'!#REF!</definedName>
    <definedName name="Z_C868F8C3_16D7_11D5_A68D_81D6213F5331_.wvu.FilterData" localSheetId="18" hidden="1">'dem19'!#REF!</definedName>
    <definedName name="Z_C868F8C3_16D7_11D5_A68D_81D6213F5331_.wvu.FilterData" localSheetId="3" hidden="1">'dem2'!#REF!</definedName>
    <definedName name="Z_C868F8C3_16D7_11D5_A68D_81D6213F5331_.wvu.FilterData" localSheetId="19" hidden="1">'dem20'!#REF!</definedName>
    <definedName name="Z_C868F8C3_16D7_11D5_A68D_81D6213F5331_.wvu.FilterData" localSheetId="20" hidden="1">'dem22'!#REF!</definedName>
    <definedName name="Z_C868F8C3_16D7_11D5_A68D_81D6213F5331_.wvu.FilterData" localSheetId="23" hidden="1">'dem27'!#REF!</definedName>
    <definedName name="Z_C868F8C3_16D7_11D5_A68D_81D6213F5331_.wvu.FilterData" localSheetId="4" hidden="1">'dem3'!$C$40:$C$56</definedName>
    <definedName name="Z_C868F8C3_16D7_11D5_A68D_81D6213F5331_.wvu.FilterData" localSheetId="24" hidden="1">'dem30'!$C$92:$C$92</definedName>
    <definedName name="Z_C868F8C3_16D7_11D5_A68D_81D6213F5331_.wvu.FilterData" localSheetId="25" hidden="1">'dem31'!$C$66:$C$66</definedName>
    <definedName name="Z_C868F8C3_16D7_11D5_A68D_81D6213F5331_.wvu.FilterData" localSheetId="26" hidden="1">'dem33'!#REF!</definedName>
    <definedName name="Z_C868F8C3_16D7_11D5_A68D_81D6213F5331_.wvu.FilterData" localSheetId="28" hidden="1">'dem34'!#REF!</definedName>
    <definedName name="Z_C868F8C3_16D7_11D5_A68D_81D6213F5331_.wvu.FilterData" localSheetId="29" hidden="1">'Dem35'!#REF!</definedName>
    <definedName name="Z_C868F8C3_16D7_11D5_A68D_81D6213F5331_.wvu.FilterData" localSheetId="30" hidden="1">'dem37'!#REF!</definedName>
    <definedName name="Z_C868F8C3_16D7_11D5_A68D_81D6213F5331_.wvu.FilterData" localSheetId="31" hidden="1">'dem38'!#REF!</definedName>
    <definedName name="Z_C868F8C3_16D7_11D5_A68D_81D6213F5331_.wvu.FilterData" localSheetId="5" hidden="1">'dem4'!$C$37:$C$42</definedName>
    <definedName name="Z_C868F8C3_16D7_11D5_A68D_81D6213F5331_.wvu.FilterData" localSheetId="33" hidden="1">'dem40'!$C$16:$C$53</definedName>
    <definedName name="Z_C868F8C3_16D7_11D5_A68D_81D6213F5331_.wvu.FilterData" localSheetId="34" hidden="1">dem40a!#REF!</definedName>
    <definedName name="Z_C868F8C3_16D7_11D5_A68D_81D6213F5331_.wvu.FilterData" localSheetId="35" hidden="1">'dem41'!$C$71:$C$89</definedName>
    <definedName name="Z_C868F8C3_16D7_11D5_A68D_81D6213F5331_.wvu.FilterData" localSheetId="36" hidden="1">'dem42'!#REF!</definedName>
    <definedName name="Z_C868F8C3_16D7_11D5_A68D_81D6213F5331_.wvu.FilterData" localSheetId="37" hidden="1">'dem43'!#REF!</definedName>
    <definedName name="Z_C868F8C3_16D7_11D5_A68D_81D6213F5331_.wvu.FilterData" localSheetId="38" hidden="1">'dem47'!#REF!</definedName>
    <definedName name="Z_C868F8C3_16D7_11D5_A68D_81D6213F5331_.wvu.FilterData" localSheetId="6" hidden="1">'dem5'!#REF!</definedName>
    <definedName name="Z_C868F8C3_16D7_11D5_A68D_81D6213F5331_.wvu.FilterData" localSheetId="8" hidden="1">'dem7'!#REF!</definedName>
    <definedName name="Z_C868F8C3_16D7_11D5_A68D_81D6213F5331_.wvu.FilterData" localSheetId="9" hidden="1">'dem8'!#REF!</definedName>
    <definedName name="Z_C868F8C3_16D7_11D5_A68D_81D6213F5331_.wvu.FilterData" localSheetId="27" hidden="1">psc!#REF!</definedName>
    <definedName name="Z_C868F8C3_16D7_11D5_A68D_81D6213F5331_.wvu.PrintArea" localSheetId="2" hidden="1">'dem1'!$A$1:$N$14</definedName>
    <definedName name="Z_C868F8C3_16D7_11D5_A68D_81D6213F5331_.wvu.PrintArea" localSheetId="11" hidden="1">'dem11'!$A$1:$N$51</definedName>
    <definedName name="Z_C868F8C3_16D7_11D5_A68D_81D6213F5331_.wvu.PrintArea" localSheetId="12" hidden="1">'dem12'!$A$2:$N$142</definedName>
    <definedName name="Z_C868F8C3_16D7_11D5_A68D_81D6213F5331_.wvu.PrintArea" localSheetId="13" hidden="1">'dem13'!$A$1:$O$71</definedName>
    <definedName name="Z_C868F8C3_16D7_11D5_A68D_81D6213F5331_.wvu.PrintArea" localSheetId="14" hidden="1">'dem14'!$A$1:$O$38</definedName>
    <definedName name="Z_C868F8C3_16D7_11D5_A68D_81D6213F5331_.wvu.PrintArea" localSheetId="15" hidden="1">'dem15'!$A$1:$N$25</definedName>
    <definedName name="Z_C868F8C3_16D7_11D5_A68D_81D6213F5331_.wvu.PrintArea" localSheetId="16" hidden="1">'dem16'!$A$1:$N$14</definedName>
    <definedName name="Z_C868F8C3_16D7_11D5_A68D_81D6213F5331_.wvu.PrintArea" localSheetId="17" hidden="1">'dem17'!$A$1:$N$14</definedName>
    <definedName name="Z_C868F8C3_16D7_11D5_A68D_81D6213F5331_.wvu.PrintArea" localSheetId="18" hidden="1">'dem19'!$A$1:$N$14</definedName>
    <definedName name="Z_C868F8C3_16D7_11D5_A68D_81D6213F5331_.wvu.PrintArea" localSheetId="3" hidden="1">'dem2'!$A$1:$N$13</definedName>
    <definedName name="Z_C868F8C3_16D7_11D5_A68D_81D6213F5331_.wvu.PrintArea" localSheetId="19" hidden="1">'dem20'!$A$1:$N$17</definedName>
    <definedName name="Z_C868F8C3_16D7_11D5_A68D_81D6213F5331_.wvu.PrintArea" localSheetId="20" hidden="1">'dem22'!$A$1:$N$65</definedName>
    <definedName name="Z_C868F8C3_16D7_11D5_A68D_81D6213F5331_.wvu.PrintArea" localSheetId="23" hidden="1">'dem27'!$A$1:$N$17</definedName>
    <definedName name="Z_C868F8C3_16D7_11D5_A68D_81D6213F5331_.wvu.PrintArea" localSheetId="4" hidden="1">'dem3'!$A$1:$N$57</definedName>
    <definedName name="Z_C868F8C3_16D7_11D5_A68D_81D6213F5331_.wvu.PrintArea" localSheetId="24" hidden="1">'dem30'!$A$1:$N$92</definedName>
    <definedName name="Z_C868F8C3_16D7_11D5_A68D_81D6213F5331_.wvu.PrintArea" localSheetId="25" hidden="1">'dem31'!$A$1:$N$66</definedName>
    <definedName name="Z_C868F8C3_16D7_11D5_A68D_81D6213F5331_.wvu.PrintArea" localSheetId="26" hidden="1">'dem33'!$A$1:$N$14</definedName>
    <definedName name="Z_C868F8C3_16D7_11D5_A68D_81D6213F5331_.wvu.PrintArea" localSheetId="28" hidden="1">'dem34'!$A$1:$N$14</definedName>
    <definedName name="Z_C868F8C3_16D7_11D5_A68D_81D6213F5331_.wvu.PrintArea" localSheetId="31" hidden="1">'dem38'!$A$1:$N$14</definedName>
    <definedName name="Z_C868F8C3_16D7_11D5_A68D_81D6213F5331_.wvu.PrintArea" localSheetId="32" hidden="1">'dem39'!$A$1:$N$14</definedName>
    <definedName name="Z_C868F8C3_16D7_11D5_A68D_81D6213F5331_.wvu.PrintArea" localSheetId="5" hidden="1">'dem4'!$A$1:$O$42</definedName>
    <definedName name="Z_C868F8C3_16D7_11D5_A68D_81D6213F5331_.wvu.PrintArea" localSheetId="33" hidden="1">'dem40'!$A$1:$M$53</definedName>
    <definedName name="Z_C868F8C3_16D7_11D5_A68D_81D6213F5331_.wvu.PrintArea" localSheetId="34" hidden="1">dem40a!$A$1:$N$14</definedName>
    <definedName name="Z_C868F8C3_16D7_11D5_A68D_81D6213F5331_.wvu.PrintArea" localSheetId="35" hidden="1">'dem41'!$A$2:$N$89</definedName>
    <definedName name="Z_C868F8C3_16D7_11D5_A68D_81D6213F5331_.wvu.PrintArea" localSheetId="36" hidden="1">'dem42'!$A$1:$N$14</definedName>
    <definedName name="Z_C868F8C3_16D7_11D5_A68D_81D6213F5331_.wvu.PrintArea" localSheetId="37" hidden="1">'dem43'!$A$1:$N$14</definedName>
    <definedName name="Z_C868F8C3_16D7_11D5_A68D_81D6213F5331_.wvu.PrintArea" localSheetId="38" hidden="1">'dem47'!$A$1:$N$14</definedName>
    <definedName name="Z_C868F8C3_16D7_11D5_A68D_81D6213F5331_.wvu.PrintArea" localSheetId="7" hidden="1">'dem6'!$A$1:$N$14</definedName>
    <definedName name="Z_C868F8C3_16D7_11D5_A68D_81D6213F5331_.wvu.PrintArea" localSheetId="8" hidden="1">'dem7'!$A$1:$N$13</definedName>
    <definedName name="Z_C868F8C3_16D7_11D5_A68D_81D6213F5331_.wvu.PrintArea" localSheetId="9" hidden="1">'dem8'!$A$1:$O$14</definedName>
    <definedName name="Z_C868F8C3_16D7_11D5_A68D_81D6213F5331_.wvu.PrintArea" localSheetId="27" hidden="1">psc!$A$1:$N$14</definedName>
    <definedName name="Z_C868F8C3_16D7_11D5_A68D_81D6213F5331_.wvu.PrintTitles" localSheetId="2" hidden="1">'dem1'!$12:$14</definedName>
    <definedName name="Z_C868F8C3_16D7_11D5_A68D_81D6213F5331_.wvu.PrintTitles" localSheetId="10" hidden="1">'dem10'!$14:$16</definedName>
    <definedName name="Z_C868F8C3_16D7_11D5_A68D_81D6213F5331_.wvu.PrintTitles" localSheetId="11" hidden="1">'dem11'!$12:$14</definedName>
    <definedName name="Z_C868F8C3_16D7_11D5_A68D_81D6213F5331_.wvu.PrintTitles" localSheetId="12" hidden="1">'dem12'!$12:$14</definedName>
    <definedName name="Z_C868F8C3_16D7_11D5_A68D_81D6213F5331_.wvu.PrintTitles" localSheetId="13" hidden="1">'dem13'!$12:$14</definedName>
    <definedName name="Z_C868F8C3_16D7_11D5_A68D_81D6213F5331_.wvu.PrintTitles" localSheetId="14" hidden="1">'dem14'!$12:$14</definedName>
    <definedName name="Z_C868F8C3_16D7_11D5_A68D_81D6213F5331_.wvu.PrintTitles" localSheetId="15" hidden="1">'dem15'!$12:$14</definedName>
    <definedName name="Z_C868F8C3_16D7_11D5_A68D_81D6213F5331_.wvu.PrintTitles" localSheetId="16" hidden="1">'dem16'!$12:$14</definedName>
    <definedName name="Z_C868F8C3_16D7_11D5_A68D_81D6213F5331_.wvu.PrintTitles" localSheetId="18" hidden="1">'dem19'!$12:$14</definedName>
    <definedName name="Z_C868F8C3_16D7_11D5_A68D_81D6213F5331_.wvu.PrintTitles" localSheetId="3" hidden="1">'dem2'!$11:$13</definedName>
    <definedName name="Z_C868F8C3_16D7_11D5_A68D_81D6213F5331_.wvu.PrintTitles" localSheetId="19" hidden="1">'dem20'!$16:$17</definedName>
    <definedName name="Z_C868F8C3_16D7_11D5_A68D_81D6213F5331_.wvu.PrintTitles" localSheetId="20" hidden="1">'dem22'!$13:$14</definedName>
    <definedName name="Z_C868F8C3_16D7_11D5_A68D_81D6213F5331_.wvu.PrintTitles" localSheetId="21" hidden="1">'dem24'!$15:$17</definedName>
    <definedName name="Z_C868F8C3_16D7_11D5_A68D_81D6213F5331_.wvu.PrintTitles" localSheetId="22" hidden="1">'dem26'!$12:$14</definedName>
    <definedName name="Z_C868F8C3_16D7_11D5_A68D_81D6213F5331_.wvu.PrintTitles" localSheetId="23" hidden="1">'dem27'!$15:$17</definedName>
    <definedName name="Z_C868F8C3_16D7_11D5_A68D_81D6213F5331_.wvu.PrintTitles" localSheetId="4" hidden="1">'dem3'!$12:$14</definedName>
    <definedName name="Z_C868F8C3_16D7_11D5_A68D_81D6213F5331_.wvu.PrintTitles" localSheetId="24" hidden="1">'dem30'!$12:$14</definedName>
    <definedName name="Z_C868F8C3_16D7_11D5_A68D_81D6213F5331_.wvu.PrintTitles" localSheetId="25" hidden="1">'dem31'!$12:$14</definedName>
    <definedName name="Z_C868F8C3_16D7_11D5_A68D_81D6213F5331_.wvu.PrintTitles" localSheetId="26" hidden="1">'dem33'!$12:$14</definedName>
    <definedName name="Z_C868F8C3_16D7_11D5_A68D_81D6213F5331_.wvu.PrintTitles" localSheetId="28" hidden="1">'dem34'!$12:$14</definedName>
    <definedName name="Z_C868F8C3_16D7_11D5_A68D_81D6213F5331_.wvu.PrintTitles" localSheetId="29" hidden="1">'Dem35'!$12:$14</definedName>
    <definedName name="Z_C868F8C3_16D7_11D5_A68D_81D6213F5331_.wvu.PrintTitles" localSheetId="30" hidden="1">'dem37'!$11:$13</definedName>
    <definedName name="Z_C868F8C3_16D7_11D5_A68D_81D6213F5331_.wvu.PrintTitles" localSheetId="31" hidden="1">'dem38'!$12:$14</definedName>
    <definedName name="Z_C868F8C3_16D7_11D5_A68D_81D6213F5331_.wvu.PrintTitles" localSheetId="32" hidden="1">'dem39'!$12:$14</definedName>
    <definedName name="Z_C868F8C3_16D7_11D5_A68D_81D6213F5331_.wvu.PrintTitles" localSheetId="5" hidden="1">'dem4'!$12:$14</definedName>
    <definedName name="Z_C868F8C3_16D7_11D5_A68D_81D6213F5331_.wvu.PrintTitles" localSheetId="33" hidden="1">'dem40'!$12:$14</definedName>
    <definedName name="Z_C868F8C3_16D7_11D5_A68D_81D6213F5331_.wvu.PrintTitles" localSheetId="34" hidden="1">dem40a!$12:$14</definedName>
    <definedName name="Z_C868F8C3_16D7_11D5_A68D_81D6213F5331_.wvu.PrintTitles" localSheetId="35" hidden="1">'dem41'!$13:$14</definedName>
    <definedName name="Z_C868F8C3_16D7_11D5_A68D_81D6213F5331_.wvu.PrintTitles" localSheetId="36" hidden="1">'dem42'!$12:$14</definedName>
    <definedName name="Z_C868F8C3_16D7_11D5_A68D_81D6213F5331_.wvu.PrintTitles" localSheetId="37" hidden="1">'dem43'!$12:$14</definedName>
    <definedName name="Z_C868F8C3_16D7_11D5_A68D_81D6213F5331_.wvu.PrintTitles" localSheetId="38" hidden="1">'dem47'!$12:$14</definedName>
    <definedName name="Z_C868F8C3_16D7_11D5_A68D_81D6213F5331_.wvu.PrintTitles" localSheetId="6" hidden="1">'dem5'!$11:$14</definedName>
    <definedName name="Z_C868F8C3_16D7_11D5_A68D_81D6213F5331_.wvu.PrintTitles" localSheetId="7" hidden="1">'dem6'!$13:$14</definedName>
    <definedName name="Z_C868F8C3_16D7_11D5_A68D_81D6213F5331_.wvu.PrintTitles" localSheetId="8" hidden="1">'dem7'!$12:$13</definedName>
    <definedName name="Z_C868F8C3_16D7_11D5_A68D_81D6213F5331_.wvu.PrintTitles" localSheetId="9" hidden="1">'dem8'!$12:$14</definedName>
    <definedName name="Z_C868F8C3_16D7_11D5_A68D_81D6213F5331_.wvu.PrintTitles" localSheetId="27" hidden="1">psc!$12:$14</definedName>
    <definedName name="Z_C9005DB3_FAA8_4560_9BCE_49977A5934C6_.wvu.FilterData" localSheetId="3" hidden="1">'dem2'!#REF!</definedName>
    <definedName name="Z_C9005DB3_FAA8_4560_9BCE_49977A5934C6_.wvu.PrintArea" localSheetId="3" hidden="1">'dem2'!$A$1:$N$13</definedName>
    <definedName name="Z_C9005DB3_FAA8_4560_9BCE_49977A5934C6_.wvu.PrintTitles" localSheetId="3" hidden="1">'dem2'!$11:$13</definedName>
    <definedName name="Z_C9005DB3_FAA8_4560_9BCE_49977A5934C6_.wvu.Rows" localSheetId="3" hidden="1">'dem2'!#REF!</definedName>
    <definedName name="Z_CBFC2224_D3AC_4AA3_8CE4_B555FCF23158_.wvu.FilterData" localSheetId="1" hidden="1">Rev_Cap!$A$6:$I$44</definedName>
    <definedName name="Z_CBFC2224_D3AC_4AA3_8CE4_B555FCF23158_.wvu.PrintArea" localSheetId="0" hidden="1">Introduc.!$A$1:$C$43</definedName>
    <definedName name="Z_CBFC2224_D3AC_4AA3_8CE4_B555FCF23158_.wvu.PrintArea" localSheetId="1" hidden="1">Rev_Cap!$A$1:$H$47</definedName>
    <definedName name="Z_D54C9B96_E403_11D5_96BD_004005726899_.wvu.FilterData" localSheetId="2" hidden="1">'dem1'!$A$1:$N$14</definedName>
    <definedName name="Z_D696C36C_B04F_4EC7_8D98_CAB0ECD67E1B_.wvu.FilterData" localSheetId="2" hidden="1">'dem1'!$A$18:$S$19</definedName>
    <definedName name="Z_D696C36C_B04F_4EC7_8D98_CAB0ECD67E1B_.wvu.PrintArea" localSheetId="2" hidden="1">'dem1'!$A$1:$N$52</definedName>
    <definedName name="Z_D696C36C_B04F_4EC7_8D98_CAB0ECD67E1B_.wvu.PrintTitles" localSheetId="2" hidden="1">'dem1'!$12:$14</definedName>
    <definedName name="Z_D696C36C_B04F_4EC7_8D98_CAB0ECD67E1B_.wvu.Rows" localSheetId="2" hidden="1">'dem1'!#REF!</definedName>
    <definedName name="Z_DE3727A6_DA2F_4D46_8AA0_0235ACDE6AFB_.wvu.FilterData" localSheetId="2" hidden="1">'dem1'!$A$18:$S$19</definedName>
    <definedName name="Z_DE3727A6_DA2F_4D46_8AA0_0235ACDE6AFB_.wvu.PrintArea" localSheetId="2" hidden="1">'dem1'!$A$1:$N$52</definedName>
    <definedName name="Z_DE3727A6_DA2F_4D46_8AA0_0235ACDE6AFB_.wvu.PrintTitles" localSheetId="2" hidden="1">'dem1'!$12:$14</definedName>
    <definedName name="Z_E4E8F753_76B4_42E1_AD26_8B3589CB8A4B_.wvu.FilterData" localSheetId="1" hidden="1">Rev_Cap!$A$6:$I$44</definedName>
    <definedName name="Z_E4E8F753_76B4_42E1_AD26_8B3589CB8A4B_.wvu.PrintArea" localSheetId="0" hidden="1">Introduc.!$A$1:$C$43</definedName>
    <definedName name="Z_E4E8F753_76B4_42E1_AD26_8B3589CB8A4B_.wvu.PrintArea" localSheetId="1" hidden="1">Rev_Cap!$A$1:$H$44</definedName>
    <definedName name="Z_E57F7D2B_6C27_407B_9710_2828BB462CF1_.wvu.FilterData" localSheetId="3" hidden="1">'dem2'!#REF!</definedName>
    <definedName name="Z_E57F7D2B_6C27_407B_9710_2828BB462CF1_.wvu.PrintArea" localSheetId="3" hidden="1">'dem2'!$A$1:$N$13</definedName>
    <definedName name="Z_E57F7D2B_6C27_407B_9710_2828BB462CF1_.wvu.PrintTitles" localSheetId="3" hidden="1">'dem2'!$11:$13</definedName>
    <definedName name="Z_E57F7D2B_6C27_407B_9710_2828BB462CF1_.wvu.Rows" localSheetId="3" hidden="1">'dem2'!#REF!</definedName>
    <definedName name="Z_E5DF37BD_125C_11D5_8DC4_D0F5D88B3549_.wvu.Cols" localSheetId="2" hidden="1">'dem1'!#REF!</definedName>
    <definedName name="Z_E5DF37BD_125C_11D5_8DC4_D0F5D88B3549_.wvu.Cols" localSheetId="11" hidden="1">'dem11'!#REF!</definedName>
    <definedName name="Z_E5DF37BD_125C_11D5_8DC4_D0F5D88B3549_.wvu.Cols" localSheetId="12" hidden="1">'dem12'!#REF!</definedName>
    <definedName name="Z_E5DF37BD_125C_11D5_8DC4_D0F5D88B3549_.wvu.Cols" localSheetId="13" hidden="1">'dem13'!#REF!</definedName>
    <definedName name="Z_E5DF37BD_125C_11D5_8DC4_D0F5D88B3549_.wvu.Cols" localSheetId="16" hidden="1">'dem16'!#REF!</definedName>
    <definedName name="Z_E5DF37BD_125C_11D5_8DC4_D0F5D88B3549_.wvu.Cols" localSheetId="18" hidden="1">'dem19'!#REF!</definedName>
    <definedName name="Z_E5DF37BD_125C_11D5_8DC4_D0F5D88B3549_.wvu.Cols" localSheetId="3" hidden="1">'dem2'!#REF!</definedName>
    <definedName name="Z_E5DF37BD_125C_11D5_8DC4_D0F5D88B3549_.wvu.Cols" localSheetId="23" hidden="1">'dem27'!$P:$P</definedName>
    <definedName name="Z_E5DF37BD_125C_11D5_8DC4_D0F5D88B3549_.wvu.Cols" localSheetId="4" hidden="1">'dem3'!#REF!</definedName>
    <definedName name="Z_E5DF37BD_125C_11D5_8DC4_D0F5D88B3549_.wvu.Cols" localSheetId="24" hidden="1">'dem30'!#REF!</definedName>
    <definedName name="Z_E5DF37BD_125C_11D5_8DC4_D0F5D88B3549_.wvu.Cols" localSheetId="25" hidden="1">'dem31'!#REF!</definedName>
    <definedName name="Z_E5DF37BD_125C_11D5_8DC4_D0F5D88B3549_.wvu.Cols" localSheetId="26" hidden="1">'dem33'!#REF!</definedName>
    <definedName name="Z_E5DF37BD_125C_11D5_8DC4_D0F5D88B3549_.wvu.Cols" localSheetId="28" hidden="1">'dem34'!#REF!</definedName>
    <definedName name="Z_E5DF37BD_125C_11D5_8DC4_D0F5D88B3549_.wvu.Cols" localSheetId="29" hidden="1">'Dem35'!#REF!</definedName>
    <definedName name="Z_E5DF37BD_125C_11D5_8DC4_D0F5D88B3549_.wvu.Cols" localSheetId="31" hidden="1">'dem38'!#REF!</definedName>
    <definedName name="Z_E5DF37BD_125C_11D5_8DC4_D0F5D88B3549_.wvu.Cols" localSheetId="32" hidden="1">'dem39'!#REF!</definedName>
    <definedName name="Z_E5DF37BD_125C_11D5_8DC4_D0F5D88B3549_.wvu.Cols" localSheetId="5" hidden="1">'dem4'!#REF!</definedName>
    <definedName name="Z_E5DF37BD_125C_11D5_8DC4_D0F5D88B3549_.wvu.Cols" localSheetId="33" hidden="1">'dem40'!#REF!</definedName>
    <definedName name="Z_E5DF37BD_125C_11D5_8DC4_D0F5D88B3549_.wvu.Cols" localSheetId="34" hidden="1">dem40a!#REF!</definedName>
    <definedName name="Z_E5DF37BD_125C_11D5_8DC4_D0F5D88B3549_.wvu.Cols" localSheetId="35" hidden="1">'dem41'!#REF!</definedName>
    <definedName name="Z_E5DF37BD_125C_11D5_8DC4_D0F5D88B3549_.wvu.Cols" localSheetId="36" hidden="1">'dem42'!#REF!</definedName>
    <definedName name="Z_E5DF37BD_125C_11D5_8DC4_D0F5D88B3549_.wvu.Cols" localSheetId="37" hidden="1">'dem43'!#REF!</definedName>
    <definedName name="Z_E5DF37BD_125C_11D5_8DC4_D0F5D88B3549_.wvu.Cols" localSheetId="38" hidden="1">'dem47'!#REF!</definedName>
    <definedName name="Z_E5DF37BD_125C_11D5_8DC4_D0F5D88B3549_.wvu.Cols" localSheetId="8" hidden="1">'dem7'!#REF!</definedName>
    <definedName name="Z_E5DF37BD_125C_11D5_8DC4_D0F5D88B3549_.wvu.Cols" localSheetId="9" hidden="1">'dem8'!#REF!</definedName>
    <definedName name="Z_E5DF37BD_125C_11D5_8DC4_D0F5D88B3549_.wvu.Cols" localSheetId="27" hidden="1">psc!#REF!</definedName>
    <definedName name="Z_E5DF37BD_125C_11D5_8DC4_D0F5D88B3549_.wvu.FilterData" localSheetId="2" hidden="1">'dem1'!$A$1:$N$14</definedName>
    <definedName name="Z_E5DF37BD_125C_11D5_8DC4_D0F5D88B3549_.wvu.FilterData" localSheetId="11" hidden="1">'dem11'!#REF!</definedName>
    <definedName name="Z_E5DF37BD_125C_11D5_8DC4_D0F5D88B3549_.wvu.FilterData" localSheetId="12" hidden="1">'dem12'!#REF!</definedName>
    <definedName name="Z_E5DF37BD_125C_11D5_8DC4_D0F5D88B3549_.wvu.FilterData" localSheetId="13" hidden="1">'dem13'!#REF!</definedName>
    <definedName name="Z_E5DF37BD_125C_11D5_8DC4_D0F5D88B3549_.wvu.FilterData" localSheetId="15" hidden="1">'dem15'!#REF!</definedName>
    <definedName name="Z_E5DF37BD_125C_11D5_8DC4_D0F5D88B3549_.wvu.FilterData" localSheetId="16" hidden="1">'dem16'!#REF!</definedName>
    <definedName name="Z_E5DF37BD_125C_11D5_8DC4_D0F5D88B3549_.wvu.FilterData" localSheetId="18" hidden="1">'dem19'!#REF!</definedName>
    <definedName name="Z_E5DF37BD_125C_11D5_8DC4_D0F5D88B3549_.wvu.FilterData" localSheetId="3" hidden="1">'dem2'!#REF!</definedName>
    <definedName name="Z_E5DF37BD_125C_11D5_8DC4_D0F5D88B3549_.wvu.FilterData" localSheetId="19" hidden="1">'dem20'!#REF!</definedName>
    <definedName name="Z_E5DF37BD_125C_11D5_8DC4_D0F5D88B3549_.wvu.FilterData" localSheetId="20" hidden="1">'dem22'!#REF!</definedName>
    <definedName name="Z_E5DF37BD_125C_11D5_8DC4_D0F5D88B3549_.wvu.FilterData" localSheetId="23" hidden="1">'dem27'!#REF!</definedName>
    <definedName name="Z_E5DF37BD_125C_11D5_8DC4_D0F5D88B3549_.wvu.FilterData" localSheetId="4" hidden="1">'dem3'!$C$40:$C$56</definedName>
    <definedName name="Z_E5DF37BD_125C_11D5_8DC4_D0F5D88B3549_.wvu.FilterData" localSheetId="24" hidden="1">'dem30'!$C$92:$C$92</definedName>
    <definedName name="Z_E5DF37BD_125C_11D5_8DC4_D0F5D88B3549_.wvu.FilterData" localSheetId="25" hidden="1">'dem31'!$C$66:$C$66</definedName>
    <definedName name="Z_E5DF37BD_125C_11D5_8DC4_D0F5D88B3549_.wvu.FilterData" localSheetId="26" hidden="1">'dem33'!#REF!</definedName>
    <definedName name="Z_E5DF37BD_125C_11D5_8DC4_D0F5D88B3549_.wvu.FilterData" localSheetId="28" hidden="1">'dem34'!#REF!</definedName>
    <definedName name="Z_E5DF37BD_125C_11D5_8DC4_D0F5D88B3549_.wvu.FilterData" localSheetId="29" hidden="1">'Dem35'!#REF!</definedName>
    <definedName name="Z_E5DF37BD_125C_11D5_8DC4_D0F5D88B3549_.wvu.FilterData" localSheetId="30" hidden="1">'dem37'!#REF!</definedName>
    <definedName name="Z_E5DF37BD_125C_11D5_8DC4_D0F5D88B3549_.wvu.FilterData" localSheetId="31" hidden="1">'dem38'!#REF!</definedName>
    <definedName name="Z_E5DF37BD_125C_11D5_8DC4_D0F5D88B3549_.wvu.FilterData" localSheetId="5" hidden="1">'dem4'!$C$37:$C$42</definedName>
    <definedName name="Z_E5DF37BD_125C_11D5_8DC4_D0F5D88B3549_.wvu.FilterData" localSheetId="33" hidden="1">'dem40'!$C$16:$C$53</definedName>
    <definedName name="Z_E5DF37BD_125C_11D5_8DC4_D0F5D88B3549_.wvu.FilterData" localSheetId="34" hidden="1">dem40a!#REF!</definedName>
    <definedName name="Z_E5DF37BD_125C_11D5_8DC4_D0F5D88B3549_.wvu.FilterData" localSheetId="35" hidden="1">'dem41'!$C$71:$C$89</definedName>
    <definedName name="Z_E5DF37BD_125C_11D5_8DC4_D0F5D88B3549_.wvu.FilterData" localSheetId="36" hidden="1">'dem42'!#REF!</definedName>
    <definedName name="Z_E5DF37BD_125C_11D5_8DC4_D0F5D88B3549_.wvu.FilterData" localSheetId="37" hidden="1">'dem43'!#REF!</definedName>
    <definedName name="Z_E5DF37BD_125C_11D5_8DC4_D0F5D88B3549_.wvu.FilterData" localSheetId="38" hidden="1">'dem47'!#REF!</definedName>
    <definedName name="Z_E5DF37BD_125C_11D5_8DC4_D0F5D88B3549_.wvu.FilterData" localSheetId="6" hidden="1">'dem5'!#REF!</definedName>
    <definedName name="Z_E5DF37BD_125C_11D5_8DC4_D0F5D88B3549_.wvu.FilterData" localSheetId="8" hidden="1">'dem7'!#REF!</definedName>
    <definedName name="Z_E5DF37BD_125C_11D5_8DC4_D0F5D88B3549_.wvu.FilterData" localSheetId="9" hidden="1">'dem8'!#REF!</definedName>
    <definedName name="Z_E5DF37BD_125C_11D5_8DC4_D0F5D88B3549_.wvu.FilterData" localSheetId="27" hidden="1">psc!#REF!</definedName>
    <definedName name="Z_E5DF37BD_125C_11D5_8DC4_D0F5D88B3549_.wvu.PrintArea" localSheetId="2" hidden="1">'dem1'!$A$1:$N$14</definedName>
    <definedName name="Z_E5DF37BD_125C_11D5_8DC4_D0F5D88B3549_.wvu.PrintArea" localSheetId="10" hidden="1">'dem10'!$A$1:$N$48</definedName>
    <definedName name="Z_E5DF37BD_125C_11D5_8DC4_D0F5D88B3549_.wvu.PrintArea" localSheetId="11" hidden="1">'dem11'!$A$1:$N$51</definedName>
    <definedName name="Z_E5DF37BD_125C_11D5_8DC4_D0F5D88B3549_.wvu.PrintArea" localSheetId="12" hidden="1">'dem12'!$A$2:$N$142</definedName>
    <definedName name="Z_E5DF37BD_125C_11D5_8DC4_D0F5D88B3549_.wvu.PrintArea" localSheetId="13" hidden="1">'dem13'!$A$1:$O$71</definedName>
    <definedName name="Z_E5DF37BD_125C_11D5_8DC4_D0F5D88B3549_.wvu.PrintArea" localSheetId="14" hidden="1">'dem14'!$A$1:$O$38</definedName>
    <definedName name="Z_E5DF37BD_125C_11D5_8DC4_D0F5D88B3549_.wvu.PrintArea" localSheetId="15" hidden="1">'dem15'!$A$1:$N$25</definedName>
    <definedName name="Z_E5DF37BD_125C_11D5_8DC4_D0F5D88B3549_.wvu.PrintArea" localSheetId="16" hidden="1">'dem16'!$A$1:$N$14</definedName>
    <definedName name="Z_E5DF37BD_125C_11D5_8DC4_D0F5D88B3549_.wvu.PrintArea" localSheetId="17" hidden="1">'dem17'!$A$1:$N$14</definedName>
    <definedName name="Z_E5DF37BD_125C_11D5_8DC4_D0F5D88B3549_.wvu.PrintArea" localSheetId="18" hidden="1">'dem19'!$A$1:$N$14</definedName>
    <definedName name="Z_E5DF37BD_125C_11D5_8DC4_D0F5D88B3549_.wvu.PrintArea" localSheetId="3" hidden="1">'dem2'!$A$1:$N$13</definedName>
    <definedName name="Z_E5DF37BD_125C_11D5_8DC4_D0F5D88B3549_.wvu.PrintArea" localSheetId="19" hidden="1">'dem20'!$A$1:$N$17</definedName>
    <definedName name="Z_E5DF37BD_125C_11D5_8DC4_D0F5D88B3549_.wvu.PrintArea" localSheetId="20" hidden="1">'dem22'!$A$1:$N$65</definedName>
    <definedName name="Z_E5DF37BD_125C_11D5_8DC4_D0F5D88B3549_.wvu.PrintArea" localSheetId="21" hidden="1">'dem24'!$A$1:$N$17</definedName>
    <definedName name="Z_E5DF37BD_125C_11D5_8DC4_D0F5D88B3549_.wvu.PrintArea" localSheetId="22" hidden="1">'dem26'!$A$1:$N$14</definedName>
    <definedName name="Z_E5DF37BD_125C_11D5_8DC4_D0F5D88B3549_.wvu.PrintArea" localSheetId="23" hidden="1">'dem27'!$A$1:$N$17</definedName>
    <definedName name="Z_E5DF37BD_125C_11D5_8DC4_D0F5D88B3549_.wvu.PrintArea" localSheetId="4" hidden="1">'dem3'!$A$1:$N$57</definedName>
    <definedName name="Z_E5DF37BD_125C_11D5_8DC4_D0F5D88B3549_.wvu.PrintArea" localSheetId="24" hidden="1">'dem30'!$A$1:$N$92</definedName>
    <definedName name="Z_E5DF37BD_125C_11D5_8DC4_D0F5D88B3549_.wvu.PrintArea" localSheetId="25" hidden="1">'dem31'!$A$1:$N$66</definedName>
    <definedName name="Z_E5DF37BD_125C_11D5_8DC4_D0F5D88B3549_.wvu.PrintArea" localSheetId="26" hidden="1">'dem33'!$A$1:$N$14</definedName>
    <definedName name="Z_E5DF37BD_125C_11D5_8DC4_D0F5D88B3549_.wvu.PrintArea" localSheetId="28" hidden="1">'dem34'!$A$1:$N$14</definedName>
    <definedName name="Z_E5DF37BD_125C_11D5_8DC4_D0F5D88B3549_.wvu.PrintArea" localSheetId="29" hidden="1">'Dem35'!$A$1:$N$14</definedName>
    <definedName name="Z_E5DF37BD_125C_11D5_8DC4_D0F5D88B3549_.wvu.PrintArea" localSheetId="30" hidden="1">'dem37'!$A$1:$N$14</definedName>
    <definedName name="Z_E5DF37BD_125C_11D5_8DC4_D0F5D88B3549_.wvu.PrintArea" localSheetId="31" hidden="1">'dem38'!$A$1:$N$14</definedName>
    <definedName name="Z_E5DF37BD_125C_11D5_8DC4_D0F5D88B3549_.wvu.PrintArea" localSheetId="32" hidden="1">'dem39'!$A$1:$N$14</definedName>
    <definedName name="Z_E5DF37BD_125C_11D5_8DC4_D0F5D88B3549_.wvu.PrintArea" localSheetId="5" hidden="1">'dem4'!$A$1:$O$42</definedName>
    <definedName name="Z_E5DF37BD_125C_11D5_8DC4_D0F5D88B3549_.wvu.PrintArea" localSheetId="33" hidden="1">'dem40'!$A$1:$M$53</definedName>
    <definedName name="Z_E5DF37BD_125C_11D5_8DC4_D0F5D88B3549_.wvu.PrintArea" localSheetId="34" hidden="1">dem40a!$A$1:$N$14</definedName>
    <definedName name="Z_E5DF37BD_125C_11D5_8DC4_D0F5D88B3549_.wvu.PrintArea" localSheetId="35" hidden="1">'dem41'!$A$2:$N$89</definedName>
    <definedName name="Z_E5DF37BD_125C_11D5_8DC4_D0F5D88B3549_.wvu.PrintArea" localSheetId="36" hidden="1">'dem42'!$A$1:$N$14</definedName>
    <definedName name="Z_E5DF37BD_125C_11D5_8DC4_D0F5D88B3549_.wvu.PrintArea" localSheetId="37" hidden="1">'dem43'!$A$1:$N$14</definedName>
    <definedName name="Z_E5DF37BD_125C_11D5_8DC4_D0F5D88B3549_.wvu.PrintArea" localSheetId="38" hidden="1">'dem47'!$A$1:$N$14</definedName>
    <definedName name="Z_E5DF37BD_125C_11D5_8DC4_D0F5D88B3549_.wvu.PrintArea" localSheetId="6" hidden="1">'dem5'!$A$1:$N$49</definedName>
    <definedName name="Z_E5DF37BD_125C_11D5_8DC4_D0F5D88B3549_.wvu.PrintArea" localSheetId="7" hidden="1">'dem6'!$A$1:$N$14</definedName>
    <definedName name="Z_E5DF37BD_125C_11D5_8DC4_D0F5D88B3549_.wvu.PrintArea" localSheetId="8" hidden="1">'dem7'!$A$1:$N$13</definedName>
    <definedName name="Z_E5DF37BD_125C_11D5_8DC4_D0F5D88B3549_.wvu.PrintArea" localSheetId="9" hidden="1">'dem8'!$A$1:$O$14</definedName>
    <definedName name="Z_E5DF37BD_125C_11D5_8DC4_D0F5D88B3549_.wvu.PrintArea" localSheetId="27" hidden="1">psc!$A$1:$N$14</definedName>
    <definedName name="Z_E5DF37BD_125C_11D5_8DC4_D0F5D88B3549_.wvu.PrintTitles" localSheetId="2" hidden="1">'dem1'!$12:$14</definedName>
    <definedName name="Z_E5DF37BD_125C_11D5_8DC4_D0F5D88B3549_.wvu.PrintTitles" localSheetId="10" hidden="1">'dem10'!$14:$16</definedName>
    <definedName name="Z_E5DF37BD_125C_11D5_8DC4_D0F5D88B3549_.wvu.PrintTitles" localSheetId="11" hidden="1">'dem11'!$12:$14</definedName>
    <definedName name="Z_E5DF37BD_125C_11D5_8DC4_D0F5D88B3549_.wvu.PrintTitles" localSheetId="12" hidden="1">'dem12'!$12:$14</definedName>
    <definedName name="Z_E5DF37BD_125C_11D5_8DC4_D0F5D88B3549_.wvu.PrintTitles" localSheetId="13" hidden="1">'dem13'!$12:$14</definedName>
    <definedName name="Z_E5DF37BD_125C_11D5_8DC4_D0F5D88B3549_.wvu.PrintTitles" localSheetId="14" hidden="1">'dem14'!$12:$14</definedName>
    <definedName name="Z_E5DF37BD_125C_11D5_8DC4_D0F5D88B3549_.wvu.PrintTitles" localSheetId="15" hidden="1">'dem15'!$12:$14</definedName>
    <definedName name="Z_E5DF37BD_125C_11D5_8DC4_D0F5D88B3549_.wvu.PrintTitles" localSheetId="16" hidden="1">'dem16'!$12:$14</definedName>
    <definedName name="Z_E5DF37BD_125C_11D5_8DC4_D0F5D88B3549_.wvu.PrintTitles" localSheetId="18" hidden="1">'dem19'!$12:$14</definedName>
    <definedName name="Z_E5DF37BD_125C_11D5_8DC4_D0F5D88B3549_.wvu.PrintTitles" localSheetId="3" hidden="1">'dem2'!$11:$13</definedName>
    <definedName name="Z_E5DF37BD_125C_11D5_8DC4_D0F5D88B3549_.wvu.PrintTitles" localSheetId="19" hidden="1">'dem20'!$16:$17</definedName>
    <definedName name="Z_E5DF37BD_125C_11D5_8DC4_D0F5D88B3549_.wvu.PrintTitles" localSheetId="20" hidden="1">'dem22'!$13:$14</definedName>
    <definedName name="Z_E5DF37BD_125C_11D5_8DC4_D0F5D88B3549_.wvu.PrintTitles" localSheetId="21" hidden="1">'dem24'!$15:$17</definedName>
    <definedName name="Z_E5DF37BD_125C_11D5_8DC4_D0F5D88B3549_.wvu.PrintTitles" localSheetId="22" hidden="1">'dem26'!$12:$14</definedName>
    <definedName name="Z_E5DF37BD_125C_11D5_8DC4_D0F5D88B3549_.wvu.PrintTitles" localSheetId="23" hidden="1">'dem27'!$15:$17</definedName>
    <definedName name="Z_E5DF37BD_125C_11D5_8DC4_D0F5D88B3549_.wvu.PrintTitles" localSheetId="4" hidden="1">'dem3'!$12:$14</definedName>
    <definedName name="Z_E5DF37BD_125C_11D5_8DC4_D0F5D88B3549_.wvu.PrintTitles" localSheetId="24" hidden="1">'dem30'!$12:$14</definedName>
    <definedName name="Z_E5DF37BD_125C_11D5_8DC4_D0F5D88B3549_.wvu.PrintTitles" localSheetId="25" hidden="1">'dem31'!$12:$14</definedName>
    <definedName name="Z_E5DF37BD_125C_11D5_8DC4_D0F5D88B3549_.wvu.PrintTitles" localSheetId="26" hidden="1">'dem33'!$12:$14</definedName>
    <definedName name="Z_E5DF37BD_125C_11D5_8DC4_D0F5D88B3549_.wvu.PrintTitles" localSheetId="28" hidden="1">'dem34'!$12:$14</definedName>
    <definedName name="Z_E5DF37BD_125C_11D5_8DC4_D0F5D88B3549_.wvu.PrintTitles" localSheetId="29" hidden="1">'Dem35'!$12:$14</definedName>
    <definedName name="Z_E5DF37BD_125C_11D5_8DC4_D0F5D88B3549_.wvu.PrintTitles" localSheetId="30" hidden="1">'dem37'!$11:$13</definedName>
    <definedName name="Z_E5DF37BD_125C_11D5_8DC4_D0F5D88B3549_.wvu.PrintTitles" localSheetId="31" hidden="1">'dem38'!$12:$14</definedName>
    <definedName name="Z_E5DF37BD_125C_11D5_8DC4_D0F5D88B3549_.wvu.PrintTitles" localSheetId="32" hidden="1">'dem39'!$12:$14</definedName>
    <definedName name="Z_E5DF37BD_125C_11D5_8DC4_D0F5D88B3549_.wvu.PrintTitles" localSheetId="5" hidden="1">'dem4'!$12:$14</definedName>
    <definedName name="Z_E5DF37BD_125C_11D5_8DC4_D0F5D88B3549_.wvu.PrintTitles" localSheetId="33" hidden="1">'dem40'!$12:$14</definedName>
    <definedName name="Z_E5DF37BD_125C_11D5_8DC4_D0F5D88B3549_.wvu.PrintTitles" localSheetId="34" hidden="1">dem40a!$12:$14</definedName>
    <definedName name="Z_E5DF37BD_125C_11D5_8DC4_D0F5D88B3549_.wvu.PrintTitles" localSheetId="35" hidden="1">'dem41'!$13:$14</definedName>
    <definedName name="Z_E5DF37BD_125C_11D5_8DC4_D0F5D88B3549_.wvu.PrintTitles" localSheetId="36" hidden="1">'dem42'!$12:$14</definedName>
    <definedName name="Z_E5DF37BD_125C_11D5_8DC4_D0F5D88B3549_.wvu.PrintTitles" localSheetId="37" hidden="1">'dem43'!$12:$14</definedName>
    <definedName name="Z_E5DF37BD_125C_11D5_8DC4_D0F5D88B3549_.wvu.PrintTitles" localSheetId="38" hidden="1">'dem47'!$12:$14</definedName>
    <definedName name="Z_E5DF37BD_125C_11D5_8DC4_D0F5D88B3549_.wvu.PrintTitles" localSheetId="6" hidden="1">'dem5'!$11:$14</definedName>
    <definedName name="Z_E5DF37BD_125C_11D5_8DC4_D0F5D88B3549_.wvu.PrintTitles" localSheetId="7" hidden="1">'dem6'!$13:$14</definedName>
    <definedName name="Z_E5DF37BD_125C_11D5_8DC4_D0F5D88B3549_.wvu.PrintTitles" localSheetId="8" hidden="1">'dem7'!$12:$13</definedName>
    <definedName name="Z_E5DF37BD_125C_11D5_8DC4_D0F5D88B3549_.wvu.PrintTitles" localSheetId="9" hidden="1">'dem8'!$12:$14</definedName>
    <definedName name="Z_E5DF37BD_125C_11D5_8DC4_D0F5D88B3549_.wvu.PrintTitles" localSheetId="27" hidden="1">psc!$12:$14</definedName>
    <definedName name="Z_ED6647A4_1622_11D5_96DF_000021E43CDF_.wvu.PrintArea" localSheetId="29" hidden="1">'Dem35'!$A$1:$N$14</definedName>
    <definedName name="Z_F1215AA8_B223_4341_85DA_07CDA54E4815_.wvu.FilterData" localSheetId="2" hidden="1">'dem1'!$A$18:$S$19</definedName>
    <definedName name="Z_F1215AA8_B223_4341_85DA_07CDA54E4815_.wvu.PrintArea" localSheetId="2" hidden="1">'dem1'!$A$1:$N$52</definedName>
    <definedName name="Z_F1215AA8_B223_4341_85DA_07CDA54E4815_.wvu.PrintTitles" localSheetId="2" hidden="1">'dem1'!$12:$14</definedName>
    <definedName name="Z_F1215AA8_B223_4341_85DA_07CDA54E4815_.wvu.Rows" localSheetId="2" hidden="1">'dem1'!#REF!</definedName>
    <definedName name="Z_F1391393_1D1C_410F_A76B_773FA6985814_.wvu.PrintArea" localSheetId="31" hidden="1">'dem38'!#REF!</definedName>
    <definedName name="Z_F1391393_1D1C_410F_A76B_773FA6985814_.wvu.PrintTitles" localSheetId="31" hidden="1">'dem38'!$12:$14</definedName>
    <definedName name="Z_F8ADACC1_164E_11D6_B603_000021DAEEA2_.wvu.Cols" localSheetId="2" hidden="1">'dem1'!#REF!</definedName>
    <definedName name="Z_F8ADACC1_164E_11D6_B603_000021DAEEA2_.wvu.Cols" localSheetId="11" hidden="1">'dem11'!#REF!</definedName>
    <definedName name="Z_F8ADACC1_164E_11D6_B603_000021DAEEA2_.wvu.Cols" localSheetId="12" hidden="1">'dem12'!#REF!</definedName>
    <definedName name="Z_F8ADACC1_164E_11D6_B603_000021DAEEA2_.wvu.Cols" localSheetId="13" hidden="1">'dem13'!#REF!</definedName>
    <definedName name="Z_F8ADACC1_164E_11D6_B603_000021DAEEA2_.wvu.Cols" localSheetId="16" hidden="1">'dem16'!#REF!</definedName>
    <definedName name="Z_F8ADACC1_164E_11D6_B603_000021DAEEA2_.wvu.Cols" localSheetId="18" hidden="1">'dem19'!#REF!</definedName>
    <definedName name="Z_F8ADACC1_164E_11D6_B603_000021DAEEA2_.wvu.Cols" localSheetId="3" hidden="1">'dem2'!#REF!</definedName>
    <definedName name="Z_F8ADACC1_164E_11D6_B603_000021DAEEA2_.wvu.Cols" localSheetId="23" hidden="1">'dem27'!$P:$P</definedName>
    <definedName name="Z_F8ADACC1_164E_11D6_B603_000021DAEEA2_.wvu.Cols" localSheetId="4" hidden="1">'dem3'!#REF!</definedName>
    <definedName name="Z_F8ADACC1_164E_11D6_B603_000021DAEEA2_.wvu.Cols" localSheetId="24" hidden="1">'dem30'!#REF!</definedName>
    <definedName name="Z_F8ADACC1_164E_11D6_B603_000021DAEEA2_.wvu.Cols" localSheetId="25" hidden="1">'dem31'!#REF!</definedName>
    <definedName name="Z_F8ADACC1_164E_11D6_B603_000021DAEEA2_.wvu.Cols" localSheetId="26" hidden="1">'dem33'!#REF!</definedName>
    <definedName name="Z_F8ADACC1_164E_11D6_B603_000021DAEEA2_.wvu.Cols" localSheetId="28" hidden="1">'dem34'!#REF!</definedName>
    <definedName name="Z_F8ADACC1_164E_11D6_B603_000021DAEEA2_.wvu.Cols" localSheetId="29" hidden="1">'Dem35'!#REF!</definedName>
    <definedName name="Z_F8ADACC1_164E_11D6_B603_000021DAEEA2_.wvu.Cols" localSheetId="31" hidden="1">'dem38'!#REF!</definedName>
    <definedName name="Z_F8ADACC1_164E_11D6_B603_000021DAEEA2_.wvu.Cols" localSheetId="32" hidden="1">'dem39'!#REF!</definedName>
    <definedName name="Z_F8ADACC1_164E_11D6_B603_000021DAEEA2_.wvu.Cols" localSheetId="5" hidden="1">'dem4'!#REF!</definedName>
    <definedName name="Z_F8ADACC1_164E_11D6_B603_000021DAEEA2_.wvu.Cols" localSheetId="33" hidden="1">'dem40'!#REF!</definedName>
    <definedName name="Z_F8ADACC1_164E_11D6_B603_000021DAEEA2_.wvu.Cols" localSheetId="34" hidden="1">dem40a!#REF!</definedName>
    <definedName name="Z_F8ADACC1_164E_11D6_B603_000021DAEEA2_.wvu.Cols" localSheetId="35" hidden="1">'dem41'!#REF!</definedName>
    <definedName name="Z_F8ADACC1_164E_11D6_B603_000021DAEEA2_.wvu.Cols" localSheetId="36" hidden="1">'dem42'!#REF!</definedName>
    <definedName name="Z_F8ADACC1_164E_11D6_B603_000021DAEEA2_.wvu.Cols" localSheetId="37" hidden="1">'dem43'!#REF!</definedName>
    <definedName name="Z_F8ADACC1_164E_11D6_B603_000021DAEEA2_.wvu.Cols" localSheetId="38" hidden="1">'dem47'!#REF!</definedName>
    <definedName name="Z_F8ADACC1_164E_11D6_B603_000021DAEEA2_.wvu.Cols" localSheetId="8" hidden="1">'dem7'!#REF!</definedName>
    <definedName name="Z_F8ADACC1_164E_11D6_B603_000021DAEEA2_.wvu.Cols" localSheetId="9" hidden="1">'dem8'!#REF!</definedName>
    <definedName name="Z_F8ADACC1_164E_11D6_B603_000021DAEEA2_.wvu.Cols" localSheetId="27" hidden="1">psc!#REF!</definedName>
    <definedName name="Z_F8ADACC1_164E_11D6_B603_000021DAEEA2_.wvu.FilterData" localSheetId="2" hidden="1">'dem1'!$A$1:$N$14</definedName>
    <definedName name="Z_F8ADACC1_164E_11D6_B603_000021DAEEA2_.wvu.FilterData" localSheetId="11" hidden="1">'dem11'!#REF!</definedName>
    <definedName name="Z_F8ADACC1_164E_11D6_B603_000021DAEEA2_.wvu.FilterData" localSheetId="12" hidden="1">'dem12'!#REF!</definedName>
    <definedName name="Z_F8ADACC1_164E_11D6_B603_000021DAEEA2_.wvu.FilterData" localSheetId="13" hidden="1">'dem13'!#REF!</definedName>
    <definedName name="Z_F8ADACC1_164E_11D6_B603_000021DAEEA2_.wvu.FilterData" localSheetId="15" hidden="1">'dem15'!#REF!</definedName>
    <definedName name="Z_F8ADACC1_164E_11D6_B603_000021DAEEA2_.wvu.FilterData" localSheetId="16" hidden="1">'dem16'!#REF!</definedName>
    <definedName name="Z_F8ADACC1_164E_11D6_B603_000021DAEEA2_.wvu.FilterData" localSheetId="18" hidden="1">'dem19'!#REF!</definedName>
    <definedName name="Z_F8ADACC1_164E_11D6_B603_000021DAEEA2_.wvu.FilterData" localSheetId="3" hidden="1">'dem2'!#REF!</definedName>
    <definedName name="Z_F8ADACC1_164E_11D6_B603_000021DAEEA2_.wvu.FilterData" localSheetId="19" hidden="1">'dem20'!#REF!</definedName>
    <definedName name="Z_F8ADACC1_164E_11D6_B603_000021DAEEA2_.wvu.FilterData" localSheetId="20" hidden="1">'dem22'!#REF!</definedName>
    <definedName name="Z_F8ADACC1_164E_11D6_B603_000021DAEEA2_.wvu.FilterData" localSheetId="23" hidden="1">'dem27'!#REF!</definedName>
    <definedName name="Z_F8ADACC1_164E_11D6_B603_000021DAEEA2_.wvu.FilterData" localSheetId="4" hidden="1">'dem3'!$C$40:$C$56</definedName>
    <definedName name="Z_F8ADACC1_164E_11D6_B603_000021DAEEA2_.wvu.FilterData" localSheetId="24" hidden="1">'dem30'!$C$92:$C$92</definedName>
    <definedName name="Z_F8ADACC1_164E_11D6_B603_000021DAEEA2_.wvu.FilterData" localSheetId="25" hidden="1">'dem31'!$C$66:$C$66</definedName>
    <definedName name="Z_F8ADACC1_164E_11D6_B603_000021DAEEA2_.wvu.FilterData" localSheetId="26" hidden="1">'dem33'!#REF!</definedName>
    <definedName name="Z_F8ADACC1_164E_11D6_B603_000021DAEEA2_.wvu.FilterData" localSheetId="28" hidden="1">'dem34'!#REF!</definedName>
    <definedName name="Z_F8ADACC1_164E_11D6_B603_000021DAEEA2_.wvu.FilterData" localSheetId="29" hidden="1">'Dem35'!#REF!</definedName>
    <definedName name="Z_F8ADACC1_164E_11D6_B603_000021DAEEA2_.wvu.FilterData" localSheetId="30" hidden="1">'dem37'!#REF!</definedName>
    <definedName name="Z_F8ADACC1_164E_11D6_B603_000021DAEEA2_.wvu.FilterData" localSheetId="31" hidden="1">'dem38'!#REF!</definedName>
    <definedName name="Z_F8ADACC1_164E_11D6_B603_000021DAEEA2_.wvu.FilterData" localSheetId="5" hidden="1">'dem4'!$C$37:$C$42</definedName>
    <definedName name="Z_F8ADACC1_164E_11D6_B603_000021DAEEA2_.wvu.FilterData" localSheetId="33" hidden="1">'dem40'!$C$16:$C$53</definedName>
    <definedName name="Z_F8ADACC1_164E_11D6_B603_000021DAEEA2_.wvu.FilterData" localSheetId="34" hidden="1">dem40a!#REF!</definedName>
    <definedName name="Z_F8ADACC1_164E_11D6_B603_000021DAEEA2_.wvu.FilterData" localSheetId="35" hidden="1">'dem41'!$C$71:$C$89</definedName>
    <definedName name="Z_F8ADACC1_164E_11D6_B603_000021DAEEA2_.wvu.FilterData" localSheetId="36" hidden="1">'dem42'!#REF!</definedName>
    <definedName name="Z_F8ADACC1_164E_11D6_B603_000021DAEEA2_.wvu.FilterData" localSheetId="37" hidden="1">'dem43'!#REF!</definedName>
    <definedName name="Z_F8ADACC1_164E_11D6_B603_000021DAEEA2_.wvu.FilterData" localSheetId="38" hidden="1">'dem47'!#REF!</definedName>
    <definedName name="Z_F8ADACC1_164E_11D6_B603_000021DAEEA2_.wvu.FilterData" localSheetId="6" hidden="1">'dem5'!#REF!</definedName>
    <definedName name="Z_F8ADACC1_164E_11D6_B603_000021DAEEA2_.wvu.FilterData" localSheetId="8" hidden="1">'dem7'!#REF!</definedName>
    <definedName name="Z_F8ADACC1_164E_11D6_B603_000021DAEEA2_.wvu.FilterData" localSheetId="9" hidden="1">'dem8'!#REF!</definedName>
    <definedName name="Z_F8ADACC1_164E_11D6_B603_000021DAEEA2_.wvu.FilterData" localSheetId="27" hidden="1">psc!#REF!</definedName>
    <definedName name="Z_F8ADACC1_164E_11D6_B603_000021DAEEA2_.wvu.PrintArea" localSheetId="10" hidden="1">'dem10'!$A$1:$N$48</definedName>
    <definedName name="Z_F8ADACC1_164E_11D6_B603_000021DAEEA2_.wvu.PrintArea" localSheetId="11" hidden="1">'dem11'!$A$1:$N$51</definedName>
    <definedName name="Z_F8ADACC1_164E_11D6_B603_000021DAEEA2_.wvu.PrintArea" localSheetId="12" hidden="1">'dem12'!$A$2:$N$142</definedName>
    <definedName name="Z_F8ADACC1_164E_11D6_B603_000021DAEEA2_.wvu.PrintArea" localSheetId="13" hidden="1">'dem13'!$A$1:$O$71</definedName>
    <definedName name="Z_F8ADACC1_164E_11D6_B603_000021DAEEA2_.wvu.PrintArea" localSheetId="14" hidden="1">'dem14'!$A$1:$O$38</definedName>
    <definedName name="Z_F8ADACC1_164E_11D6_B603_000021DAEEA2_.wvu.PrintArea" localSheetId="15" hidden="1">'dem15'!$A$1:$N$25</definedName>
    <definedName name="Z_F8ADACC1_164E_11D6_B603_000021DAEEA2_.wvu.PrintArea" localSheetId="16" hidden="1">'dem16'!$A$1:$N$14</definedName>
    <definedName name="Z_F8ADACC1_164E_11D6_B603_000021DAEEA2_.wvu.PrintArea" localSheetId="17" hidden="1">'dem17'!$A$1:$N$14</definedName>
    <definedName name="Z_F8ADACC1_164E_11D6_B603_000021DAEEA2_.wvu.PrintArea" localSheetId="18" hidden="1">'dem19'!$A$1:$N$14</definedName>
    <definedName name="Z_F8ADACC1_164E_11D6_B603_000021DAEEA2_.wvu.PrintArea" localSheetId="3" hidden="1">'dem2'!$A$1:$N$13</definedName>
    <definedName name="Z_F8ADACC1_164E_11D6_B603_000021DAEEA2_.wvu.PrintArea" localSheetId="19" hidden="1">'dem20'!$A$1:$N$17</definedName>
    <definedName name="Z_F8ADACC1_164E_11D6_B603_000021DAEEA2_.wvu.PrintArea" localSheetId="20" hidden="1">'dem22'!$A$1:$N$65</definedName>
    <definedName name="Z_F8ADACC1_164E_11D6_B603_000021DAEEA2_.wvu.PrintArea" localSheetId="23" hidden="1">'dem27'!$A$1:$N$17</definedName>
    <definedName name="Z_F8ADACC1_164E_11D6_B603_000021DAEEA2_.wvu.PrintArea" localSheetId="4" hidden="1">'dem3'!$A$1:$N$57</definedName>
    <definedName name="Z_F8ADACC1_164E_11D6_B603_000021DAEEA2_.wvu.PrintArea" localSheetId="24" hidden="1">'dem30'!$A$1:$N$92</definedName>
    <definedName name="Z_F8ADACC1_164E_11D6_B603_000021DAEEA2_.wvu.PrintArea" localSheetId="25" hidden="1">'dem31'!$A$1:$N$66</definedName>
    <definedName name="Z_F8ADACC1_164E_11D6_B603_000021DAEEA2_.wvu.PrintArea" localSheetId="26" hidden="1">'dem33'!$A$1:$N$14</definedName>
    <definedName name="Z_F8ADACC1_164E_11D6_B603_000021DAEEA2_.wvu.PrintArea" localSheetId="28" hidden="1">'dem34'!$A$1:$N$14</definedName>
    <definedName name="Z_F8ADACC1_164E_11D6_B603_000021DAEEA2_.wvu.PrintArea" localSheetId="29" hidden="1">'Dem35'!$A$1:$N$14</definedName>
    <definedName name="Z_F8ADACC1_164E_11D6_B603_000021DAEEA2_.wvu.PrintArea" localSheetId="31" hidden="1">'dem38'!$A$1:$N$14</definedName>
    <definedName name="Z_F8ADACC1_164E_11D6_B603_000021DAEEA2_.wvu.PrintArea" localSheetId="32" hidden="1">'dem39'!$A$1:$N$14</definedName>
    <definedName name="Z_F8ADACC1_164E_11D6_B603_000021DAEEA2_.wvu.PrintArea" localSheetId="5" hidden="1">'dem4'!$A$1:$O$42</definedName>
    <definedName name="Z_F8ADACC1_164E_11D6_B603_000021DAEEA2_.wvu.PrintArea" localSheetId="33" hidden="1">'dem40'!$A$1:$M$53</definedName>
    <definedName name="Z_F8ADACC1_164E_11D6_B603_000021DAEEA2_.wvu.PrintArea" localSheetId="34" hidden="1">dem40a!$A$1:$N$14</definedName>
    <definedName name="Z_F8ADACC1_164E_11D6_B603_000021DAEEA2_.wvu.PrintArea" localSheetId="35" hidden="1">'dem41'!$A$1:$N$89</definedName>
    <definedName name="Z_F8ADACC1_164E_11D6_B603_000021DAEEA2_.wvu.PrintArea" localSheetId="36" hidden="1">'dem42'!$A$1:$N$30</definedName>
    <definedName name="Z_F8ADACC1_164E_11D6_B603_000021DAEEA2_.wvu.PrintArea" localSheetId="37" hidden="1">'dem43'!$A$1:$N$28</definedName>
    <definedName name="Z_F8ADACC1_164E_11D6_B603_000021DAEEA2_.wvu.PrintArea" localSheetId="38" hidden="1">'dem47'!$A$1:$N$28</definedName>
    <definedName name="Z_F8ADACC1_164E_11D6_B603_000021DAEEA2_.wvu.PrintArea" localSheetId="7" hidden="1">'dem6'!$A$1:$N$14</definedName>
    <definedName name="Z_F8ADACC1_164E_11D6_B603_000021DAEEA2_.wvu.PrintArea" localSheetId="8" hidden="1">'dem7'!$A$1:$N$145</definedName>
    <definedName name="Z_F8ADACC1_164E_11D6_B603_000021DAEEA2_.wvu.PrintArea" localSheetId="9" hidden="1">'dem8'!$A$1:$O$47</definedName>
    <definedName name="Z_F8ADACC1_164E_11D6_B603_000021DAEEA2_.wvu.PrintArea" localSheetId="27" hidden="1">psc!$A$1:$N$14</definedName>
    <definedName name="Z_F8ADACC1_164E_11D6_B603_000021DAEEA2_.wvu.PrintTitles" localSheetId="2" hidden="1">'dem1'!$12:$14</definedName>
    <definedName name="Z_F8ADACC1_164E_11D6_B603_000021DAEEA2_.wvu.PrintTitles" localSheetId="10" hidden="1">'dem10'!$14:$16</definedName>
    <definedName name="Z_F8ADACC1_164E_11D6_B603_000021DAEEA2_.wvu.PrintTitles" localSheetId="11" hidden="1">'dem11'!$12:$14</definedName>
    <definedName name="Z_F8ADACC1_164E_11D6_B603_000021DAEEA2_.wvu.PrintTitles" localSheetId="12" hidden="1">'dem12'!$12:$14</definedName>
    <definedName name="Z_F8ADACC1_164E_11D6_B603_000021DAEEA2_.wvu.PrintTitles" localSheetId="13" hidden="1">'dem13'!$12:$14</definedName>
    <definedName name="Z_F8ADACC1_164E_11D6_B603_000021DAEEA2_.wvu.PrintTitles" localSheetId="14" hidden="1">'dem14'!$12:$14</definedName>
    <definedName name="Z_F8ADACC1_164E_11D6_B603_000021DAEEA2_.wvu.PrintTitles" localSheetId="15" hidden="1">'dem15'!$12:$14</definedName>
    <definedName name="Z_F8ADACC1_164E_11D6_B603_000021DAEEA2_.wvu.PrintTitles" localSheetId="16" hidden="1">'dem16'!$12:$14</definedName>
    <definedName name="Z_F8ADACC1_164E_11D6_B603_000021DAEEA2_.wvu.PrintTitles" localSheetId="18" hidden="1">'dem19'!$12:$14</definedName>
    <definedName name="Z_F8ADACC1_164E_11D6_B603_000021DAEEA2_.wvu.PrintTitles" localSheetId="3" hidden="1">'dem2'!$11:$13</definedName>
    <definedName name="Z_F8ADACC1_164E_11D6_B603_000021DAEEA2_.wvu.PrintTitles" localSheetId="19" hidden="1">'dem20'!$16:$17</definedName>
    <definedName name="Z_F8ADACC1_164E_11D6_B603_000021DAEEA2_.wvu.PrintTitles" localSheetId="20" hidden="1">'dem22'!$13:$14</definedName>
    <definedName name="Z_F8ADACC1_164E_11D6_B603_000021DAEEA2_.wvu.PrintTitles" localSheetId="21" hidden="1">'dem24'!$15:$17</definedName>
    <definedName name="Z_F8ADACC1_164E_11D6_B603_000021DAEEA2_.wvu.PrintTitles" localSheetId="22" hidden="1">'dem26'!$12:$14</definedName>
    <definedName name="Z_F8ADACC1_164E_11D6_B603_000021DAEEA2_.wvu.PrintTitles" localSheetId="23" hidden="1">'dem27'!$15:$17</definedName>
    <definedName name="Z_F8ADACC1_164E_11D6_B603_000021DAEEA2_.wvu.PrintTitles" localSheetId="4" hidden="1">'dem3'!$12:$14</definedName>
    <definedName name="Z_F8ADACC1_164E_11D6_B603_000021DAEEA2_.wvu.PrintTitles" localSheetId="24" hidden="1">'dem30'!$12:$14</definedName>
    <definedName name="Z_F8ADACC1_164E_11D6_B603_000021DAEEA2_.wvu.PrintTitles" localSheetId="25" hidden="1">'dem31'!$12:$14</definedName>
    <definedName name="Z_F8ADACC1_164E_11D6_B603_000021DAEEA2_.wvu.PrintTitles" localSheetId="26" hidden="1">'dem33'!$12:$14</definedName>
    <definedName name="Z_F8ADACC1_164E_11D6_B603_000021DAEEA2_.wvu.PrintTitles" localSheetId="28" hidden="1">'dem34'!$12:$14</definedName>
    <definedName name="Z_F8ADACC1_164E_11D6_B603_000021DAEEA2_.wvu.PrintTitles" localSheetId="29" hidden="1">'Dem35'!$12:$14</definedName>
    <definedName name="Z_F8ADACC1_164E_11D6_B603_000021DAEEA2_.wvu.PrintTitles" localSheetId="30" hidden="1">'dem37'!$11:$13</definedName>
    <definedName name="Z_F8ADACC1_164E_11D6_B603_000021DAEEA2_.wvu.PrintTitles" localSheetId="31" hidden="1">'dem38'!$12:$14</definedName>
    <definedName name="Z_F8ADACC1_164E_11D6_B603_000021DAEEA2_.wvu.PrintTitles" localSheetId="32" hidden="1">'dem39'!$12:$14</definedName>
    <definedName name="Z_F8ADACC1_164E_11D6_B603_000021DAEEA2_.wvu.PrintTitles" localSheetId="5" hidden="1">'dem4'!$12:$14</definedName>
    <definedName name="Z_F8ADACC1_164E_11D6_B603_000021DAEEA2_.wvu.PrintTitles" localSheetId="33" hidden="1">'dem40'!$12:$14</definedName>
    <definedName name="Z_F8ADACC1_164E_11D6_B603_000021DAEEA2_.wvu.PrintTitles" localSheetId="34" hidden="1">dem40a!$12:$14</definedName>
    <definedName name="Z_F8ADACC1_164E_11D6_B603_000021DAEEA2_.wvu.PrintTitles" localSheetId="35" hidden="1">'dem41'!$13:$14</definedName>
    <definedName name="Z_F8ADACC1_164E_11D6_B603_000021DAEEA2_.wvu.PrintTitles" localSheetId="36" hidden="1">'dem42'!$12:$14</definedName>
    <definedName name="Z_F8ADACC1_164E_11D6_B603_000021DAEEA2_.wvu.PrintTitles" localSheetId="37" hidden="1">'dem43'!$12:$14</definedName>
    <definedName name="Z_F8ADACC1_164E_11D6_B603_000021DAEEA2_.wvu.PrintTitles" localSheetId="38" hidden="1">'dem47'!$12:$14</definedName>
    <definedName name="Z_F8ADACC1_164E_11D6_B603_000021DAEEA2_.wvu.PrintTitles" localSheetId="6" hidden="1">'dem5'!$11:$14</definedName>
    <definedName name="Z_F8ADACC1_164E_11D6_B603_000021DAEEA2_.wvu.PrintTitles" localSheetId="7" hidden="1">'dem6'!$13:$14</definedName>
    <definedName name="Z_F8ADACC1_164E_11D6_B603_000021DAEEA2_.wvu.PrintTitles" localSheetId="8" hidden="1">'dem7'!$12:$13</definedName>
    <definedName name="Z_F8ADACC1_164E_11D6_B603_000021DAEEA2_.wvu.PrintTitles" localSheetId="9" hidden="1">'dem8'!$12:$14</definedName>
    <definedName name="Z_F8ADACC1_164E_11D6_B603_000021DAEEA2_.wvu.PrintTitles" localSheetId="27" hidden="1">psc!$12:$14</definedName>
    <definedName name="Z_F98D6EB8_76BC_4C24_A40E_45E0313E3064_.wvu.Cols" localSheetId="18" hidden="1">'dem19'!#REF!</definedName>
    <definedName name="Z_F98D6EB8_76BC_4C24_A40E_45E0313E3064_.wvu.FilterData" localSheetId="18" hidden="1">'dem19'!$A$41:$N$54</definedName>
    <definedName name="Z_FCE4BE61_F462_4DFE_9FC5_7B2946769C5B_.wvu.Cols" localSheetId="18" hidden="1">'dem19'!#REF!</definedName>
    <definedName name="Z_FCE4BE61_F462_4DFE_9FC5_7B2946769C5B_.wvu.FilterData" localSheetId="18" hidden="1">'dem19'!$A$41:$N$54</definedName>
  </definedNames>
  <calcPr calcId="125725"/>
  <customWorkbookViews>
    <customWorkbookView name="sonam - Personal View" guid="{44B5F5DE-C96C-4269-969A-574D4EEEEEF5}" mergeInterval="0" personalView="1" maximized="1" xWindow="1" yWindow="1" windowWidth="1280" windowHeight="454" activeSheetId="1"/>
    <customWorkbookView name="lenovo - Personal View" guid="{BDCF7345-18B1-4C88-89F2-E67F940CDF85}" mergeInterval="0" personalView="1" maximized="1" xWindow="1" yWindow="1" windowWidth="1280" windowHeight="528" tabRatio="722" activeSheetId="9"/>
    <customWorkbookView name="Administrator - Personal View" guid="{F13B090A-ECDA-4418-9F13-644A873400E7}" mergeInterval="0" personalView="1" maximized="1" windowWidth="1020" windowHeight="652" activeSheetId="12"/>
    <customWorkbookView name="hemlal - Personal View" guid="{63DB0950-E90F-4380-862C-985B5EB19119}" mergeInterval="0" personalView="1" maximized="1" windowWidth="1276" windowHeight="852" activeSheetId="22"/>
    <customWorkbookView name="karma - Personal View" guid="{7CE36697-C418-4ED3-BCF0-EA686CB40E87}" mergeInterval="0" personalView="1" maximized="1" windowWidth="1020" windowHeight="596" activeSheetId="49"/>
    <customWorkbookView name="Manisha - Personal View" guid="{0A01029B-7B3B-461F-BED3-37847DEE34DD}" mergeInterval="0" personalView="1" maximized="1" xWindow="1" yWindow="1" windowWidth="1024" windowHeight="506" tabRatio="722" activeSheetId="24"/>
    <customWorkbookView name="aruni - Personal View" guid="{E4E8F753-76B4-42E1-AD26-8B3589CB8A4B}" mergeInterval="0" personalView="1" maximized="1" windowWidth="1276" windowHeight="495" tabRatio="722" activeSheetId="31"/>
    <customWorkbookView name="Mahendra - Personal View" guid="{CBFC2224-D3AC-4AA3-8CE4-B555FCF23158}" mergeInterval="0" personalView="1" maximized="1" xWindow="1" yWindow="1" windowWidth="1366" windowHeight="538" tabRatio="722" activeSheetId="2"/>
  </customWorkbookViews>
</workbook>
</file>

<file path=xl/calcChain.xml><?xml version="1.0" encoding="utf-8"?>
<calcChain xmlns="http://schemas.openxmlformats.org/spreadsheetml/2006/main">
  <c r="G6" i="96"/>
  <c r="Q21"/>
  <c r="Q30"/>
  <c r="Q51"/>
  <c r="G6" i="94"/>
  <c r="E8" i="96" l="1"/>
  <c r="Q50"/>
  <c r="E8" i="94"/>
  <c r="F8"/>
  <c r="F9" s="1"/>
  <c r="G6" i="93"/>
  <c r="G6" i="115"/>
  <c r="F9"/>
  <c r="G6" i="111"/>
  <c r="G11" s="1"/>
  <c r="G7"/>
  <c r="G9"/>
  <c r="E11"/>
  <c r="F11"/>
  <c r="F12"/>
  <c r="F24"/>
  <c r="F25" s="1"/>
  <c r="F26"/>
  <c r="F27"/>
  <c r="F28" s="1"/>
  <c r="F29" s="1"/>
  <c r="G6" i="71"/>
  <c r="F9"/>
  <c r="F8" i="96" l="1"/>
  <c r="F9" s="1"/>
  <c r="E9"/>
  <c r="G8" i="94"/>
  <c r="E9"/>
  <c r="G9" s="1"/>
  <c r="F8" i="93"/>
  <c r="F9" s="1"/>
  <c r="E8" i="115"/>
  <c r="E10" i="111"/>
  <c r="G9" i="96" l="1"/>
  <c r="G8"/>
  <c r="E9" i="115"/>
  <c r="G9" s="1"/>
  <c r="G8"/>
  <c r="E12" i="111"/>
  <c r="G10"/>
  <c r="G12" s="1"/>
  <c r="E8" i="71"/>
  <c r="E8" i="93" l="1"/>
  <c r="G8" i="71"/>
  <c r="E9"/>
  <c r="G9" s="1"/>
  <c r="E9" i="93" l="1"/>
  <c r="G9" s="1"/>
  <c r="G8"/>
  <c r="G6" i="59" l="1"/>
  <c r="E8"/>
  <c r="F8" i="103"/>
  <c r="F9" s="1"/>
  <c r="E8"/>
  <c r="G8" s="1"/>
  <c r="G6"/>
  <c r="A44" i="57"/>
  <c r="A45" s="1"/>
  <c r="A46" s="1"/>
  <c r="A47" s="1"/>
  <c r="A48" s="1"/>
  <c r="A49" s="1"/>
  <c r="A50" s="1"/>
  <c r="A51" s="1"/>
  <c r="A52" s="1"/>
  <c r="A53" s="1"/>
  <c r="A54" s="1"/>
  <c r="E9"/>
  <c r="G9" s="1"/>
  <c r="G8"/>
  <c r="F8"/>
  <c r="F9" s="1"/>
  <c r="G6"/>
  <c r="E8" i="56"/>
  <c r="G7"/>
  <c r="F7"/>
  <c r="F8" s="1"/>
  <c r="E7"/>
  <c r="G5"/>
  <c r="F8" i="55"/>
  <c r="F9" s="1"/>
  <c r="E8"/>
  <c r="G8" s="1"/>
  <c r="G6"/>
  <c r="D42" i="2"/>
  <c r="D41"/>
  <c r="D40"/>
  <c r="D39"/>
  <c r="D38"/>
  <c r="D37"/>
  <c r="D36"/>
  <c r="D35"/>
  <c r="D34"/>
  <c r="D33"/>
  <c r="D32"/>
  <c r="D30"/>
  <c r="D29"/>
  <c r="D28"/>
  <c r="D27"/>
  <c r="D26"/>
  <c r="D25"/>
  <c r="D23"/>
  <c r="D22"/>
  <c r="D21"/>
  <c r="D20"/>
  <c r="D19"/>
  <c r="D18"/>
  <c r="D17"/>
  <c r="D16"/>
  <c r="D15"/>
  <c r="D14"/>
  <c r="D13"/>
  <c r="D12"/>
  <c r="D11"/>
  <c r="D10"/>
  <c r="D9"/>
  <c r="D8"/>
  <c r="A8"/>
  <c r="A9" s="1"/>
  <c r="A10" s="1"/>
  <c r="A11" s="1"/>
  <c r="A12" s="1"/>
  <c r="A13" s="1"/>
  <c r="A14" s="1"/>
  <c r="A15" s="1"/>
  <c r="A16" s="1"/>
  <c r="A17" s="1"/>
  <c r="A18" s="1"/>
  <c r="A19" s="1"/>
  <c r="A20" s="1"/>
  <c r="A21" s="1"/>
  <c r="A22" s="1"/>
  <c r="A23" s="1"/>
  <c r="A24" s="1"/>
  <c r="A25" s="1"/>
  <c r="A26" s="1"/>
  <c r="A27" s="1"/>
  <c r="A28" s="1"/>
  <c r="A29" s="1"/>
  <c r="A30" s="1"/>
  <c r="A32" s="1"/>
  <c r="A33" s="1"/>
  <c r="A34" s="1"/>
  <c r="A35" s="1"/>
  <c r="A36" s="1"/>
  <c r="A37" s="1"/>
  <c r="A38" s="1"/>
  <c r="A39" s="1"/>
  <c r="A40" s="1"/>
  <c r="A41" s="1"/>
  <c r="A42" s="1"/>
  <c r="A43" s="1"/>
  <c r="D7"/>
  <c r="C73" i="1"/>
  <c r="F8" i="59" l="1"/>
  <c r="F9" s="1"/>
  <c r="E9"/>
  <c r="E9" i="103"/>
  <c r="G9" s="1"/>
  <c r="G8" i="56"/>
  <c r="G9" i="55"/>
  <c r="E9"/>
  <c r="G8" i="59" l="1"/>
  <c r="G9"/>
  <c r="E11" i="109" l="1"/>
  <c r="F11"/>
  <c r="F12"/>
  <c r="E12" i="75"/>
  <c r="F11"/>
  <c r="AE29" i="71" l="1"/>
  <c r="AD27"/>
  <c r="AE26"/>
  <c r="AD26"/>
  <c r="AE25"/>
  <c r="AD25"/>
  <c r="AE24"/>
  <c r="AD24"/>
  <c r="AE23"/>
  <c r="AD23"/>
  <c r="AE27" l="1"/>
  <c r="AE28"/>
  <c r="AD28" l="1"/>
  <c r="AD29" l="1"/>
  <c r="F35" i="66" l="1"/>
  <c r="F36" s="1"/>
  <c r="F37" s="1"/>
  <c r="F38" s="1"/>
  <c r="F39" s="1"/>
  <c r="E8" i="89" l="1"/>
  <c r="F49" i="66" l="1"/>
  <c r="F8"/>
  <c r="F8" i="74" l="1"/>
  <c r="E8" i="102" l="1"/>
  <c r="F21" i="61" l="1"/>
  <c r="F8" i="113" l="1"/>
  <c r="F9" s="1"/>
  <c r="F8" i="86" l="1"/>
  <c r="E8" i="77"/>
  <c r="E8" i="62"/>
  <c r="G10" i="75" l="1"/>
  <c r="F12" l="1"/>
  <c r="G6" i="118" l="1"/>
  <c r="E8" l="1"/>
  <c r="E8" i="117" l="1"/>
  <c r="E9" i="118"/>
  <c r="F9"/>
  <c r="G8"/>
  <c r="G9" l="1"/>
  <c r="G6" i="117"/>
  <c r="E9" l="1"/>
  <c r="F9"/>
  <c r="G8" l="1"/>
  <c r="G9"/>
  <c r="F8" i="102" l="1"/>
  <c r="E8" i="92" l="1"/>
  <c r="F8" i="90" l="1"/>
  <c r="E8" l="1"/>
  <c r="F8" i="89" l="1"/>
  <c r="G8" s="1"/>
  <c r="F8" i="88" l="1"/>
  <c r="G6" i="113" l="1"/>
  <c r="E8" l="1"/>
  <c r="E9" l="1"/>
  <c r="G9" s="1"/>
  <c r="G8"/>
  <c r="E8" i="81" l="1"/>
  <c r="E10" i="109" l="1"/>
  <c r="E12" s="1"/>
  <c r="G7"/>
  <c r="G6"/>
  <c r="G11" s="1"/>
  <c r="G10" l="1"/>
  <c r="G12" l="1"/>
  <c r="F8" i="77" l="1"/>
  <c r="E9" i="75" l="1"/>
  <c r="E11" l="1"/>
  <c r="G9"/>
  <c r="E8" i="74" l="1"/>
  <c r="E8" i="106" l="1"/>
  <c r="F9" l="1"/>
  <c r="G6"/>
  <c r="AE19" i="71"/>
  <c r="AD19"/>
  <c r="AE18"/>
  <c r="AD18"/>
  <c r="AE17"/>
  <c r="AD17"/>
  <c r="AE16"/>
  <c r="AD16"/>
  <c r="G8" i="106" l="1"/>
  <c r="E9"/>
  <c r="G9" s="1"/>
  <c r="AD21" i="71"/>
  <c r="AE21"/>
  <c r="AE20"/>
  <c r="AD20"/>
  <c r="AE36" l="1"/>
  <c r="AD36" l="1"/>
  <c r="AE37"/>
  <c r="AD37" l="1"/>
  <c r="AE38"/>
  <c r="AD38" l="1"/>
  <c r="E8" i="70" l="1"/>
  <c r="E8" i="69" l="1"/>
  <c r="F8" i="68" l="1"/>
  <c r="E8" l="1"/>
  <c r="AF136" i="67" l="1"/>
  <c r="AE136"/>
  <c r="AF135"/>
  <c r="AE135"/>
  <c r="AF134"/>
  <c r="AE134"/>
  <c r="AF133"/>
  <c r="AE133"/>
  <c r="AF132"/>
  <c r="AE132"/>
  <c r="AF131"/>
  <c r="AE131"/>
  <c r="AF126"/>
  <c r="AE126"/>
  <c r="AF125"/>
  <c r="AE125"/>
  <c r="AF124"/>
  <c r="AE124"/>
  <c r="AF123"/>
  <c r="AE123"/>
  <c r="AF122"/>
  <c r="AE122"/>
  <c r="AF120"/>
  <c r="AE120"/>
  <c r="AF119"/>
  <c r="AE119"/>
  <c r="AF118"/>
  <c r="AE118"/>
  <c r="AF117"/>
  <c r="AE117"/>
  <c r="AF115"/>
  <c r="AE115"/>
  <c r="AF114"/>
  <c r="AE114"/>
  <c r="AF113"/>
  <c r="AE113"/>
  <c r="AF112"/>
  <c r="AE112"/>
  <c r="AF110"/>
  <c r="AE110"/>
  <c r="AF109"/>
  <c r="AE109"/>
  <c r="AF108"/>
  <c r="AE108"/>
  <c r="AF107"/>
  <c r="AE107"/>
  <c r="AF105"/>
  <c r="AE105"/>
  <c r="AF104"/>
  <c r="AE104"/>
  <c r="AF103"/>
  <c r="AE103"/>
  <c r="AF102"/>
  <c r="AE102"/>
  <c r="AF101"/>
  <c r="AE101"/>
  <c r="AF100"/>
  <c r="AE100"/>
  <c r="AF95"/>
  <c r="AE95"/>
  <c r="AF94"/>
  <c r="AE94"/>
  <c r="AF93"/>
  <c r="AE93"/>
  <c r="AF92"/>
  <c r="AE92"/>
  <c r="AF90"/>
  <c r="AE90"/>
  <c r="AF89"/>
  <c r="AE89"/>
  <c r="AF88"/>
  <c r="AE88"/>
  <c r="AF87"/>
  <c r="AE87"/>
  <c r="AF85"/>
  <c r="AE85"/>
  <c r="AF84"/>
  <c r="AE84"/>
  <c r="AF83"/>
  <c r="AE83"/>
  <c r="AF82"/>
  <c r="AE82"/>
  <c r="AF80"/>
  <c r="AE80"/>
  <c r="AF79"/>
  <c r="AE79"/>
  <c r="AF78"/>
  <c r="AE78"/>
  <c r="AF77"/>
  <c r="AE77"/>
  <c r="AF73"/>
  <c r="AE73"/>
  <c r="AF72"/>
  <c r="AE72"/>
  <c r="AF71"/>
  <c r="AE71"/>
  <c r="AF70"/>
  <c r="AE70"/>
  <c r="AF69"/>
  <c r="AE69"/>
  <c r="AF67"/>
  <c r="AE67"/>
  <c r="AF66"/>
  <c r="AE66"/>
  <c r="AF65"/>
  <c r="AE65"/>
  <c r="AF64"/>
  <c r="AE64"/>
  <c r="AF62"/>
  <c r="AE62"/>
  <c r="AF61"/>
  <c r="AE61"/>
  <c r="AF60"/>
  <c r="AE60"/>
  <c r="AF59"/>
  <c r="AE59"/>
  <c r="AF57"/>
  <c r="AE57"/>
  <c r="AF56"/>
  <c r="AE56"/>
  <c r="AF55"/>
  <c r="AE55"/>
  <c r="AF54"/>
  <c r="AE54"/>
  <c r="AF52"/>
  <c r="AE52"/>
  <c r="AF51"/>
  <c r="AE51"/>
  <c r="AF50"/>
  <c r="AE50"/>
  <c r="AF49"/>
  <c r="AE49"/>
  <c r="AF48"/>
  <c r="AE48"/>
  <c r="AF47"/>
  <c r="AE47"/>
  <c r="AF46"/>
  <c r="AE46"/>
  <c r="AF41"/>
  <c r="AE41"/>
  <c r="AF40"/>
  <c r="AE40"/>
  <c r="AF39"/>
  <c r="AE39"/>
  <c r="AF38"/>
  <c r="AE38"/>
  <c r="AF36"/>
  <c r="AE36"/>
  <c r="AF35"/>
  <c r="AE35"/>
  <c r="AF34"/>
  <c r="AE34"/>
  <c r="AF33"/>
  <c r="AE33"/>
  <c r="AF31"/>
  <c r="AE31"/>
  <c r="AF30"/>
  <c r="AE30"/>
  <c r="AF29"/>
  <c r="AE29"/>
  <c r="AF28"/>
  <c r="AE28"/>
  <c r="AF26"/>
  <c r="AE26"/>
  <c r="AF25"/>
  <c r="AE25"/>
  <c r="AF24"/>
  <c r="AE24"/>
  <c r="AF23"/>
  <c r="AE23"/>
  <c r="AF21"/>
  <c r="AE21"/>
  <c r="AF20"/>
  <c r="AE20"/>
  <c r="AF19"/>
  <c r="AE19"/>
  <c r="AF18"/>
  <c r="AE18"/>
  <c r="AF17"/>
  <c r="AE17"/>
  <c r="AF16"/>
  <c r="AE16"/>
  <c r="AE138" l="1"/>
  <c r="AE22"/>
  <c r="AF27"/>
  <c r="AE32"/>
  <c r="AF37"/>
  <c r="AE53"/>
  <c r="AF58"/>
  <c r="AE63"/>
  <c r="AF68"/>
  <c r="AF74"/>
  <c r="AE81"/>
  <c r="AF86"/>
  <c r="AE91"/>
  <c r="AF106"/>
  <c r="AF111"/>
  <c r="AE116"/>
  <c r="AE121"/>
  <c r="AE127"/>
  <c r="AF22"/>
  <c r="AE27"/>
  <c r="AF32"/>
  <c r="AE37"/>
  <c r="AF53"/>
  <c r="AE58"/>
  <c r="AF63"/>
  <c r="AE75"/>
  <c r="AE74"/>
  <c r="AF81"/>
  <c r="AE86"/>
  <c r="AF91"/>
  <c r="AE106"/>
  <c r="AE111"/>
  <c r="AF116"/>
  <c r="AF121"/>
  <c r="AF127"/>
  <c r="AF138"/>
  <c r="AE42"/>
  <c r="AF42"/>
  <c r="AE68"/>
  <c r="AF75"/>
  <c r="AF96"/>
  <c r="AF137"/>
  <c r="AE96"/>
  <c r="AE137"/>
  <c r="AF139" l="1"/>
  <c r="AE97"/>
  <c r="AE99"/>
  <c r="AF97"/>
  <c r="AE44"/>
  <c r="AE45"/>
  <c r="AF44"/>
  <c r="AF45"/>
  <c r="AF128"/>
  <c r="AE140"/>
  <c r="AE43"/>
  <c r="AE128"/>
  <c r="AF43"/>
  <c r="AF140" l="1"/>
  <c r="AF129"/>
  <c r="AE139"/>
  <c r="AE129"/>
  <c r="AE98"/>
  <c r="AF98"/>
  <c r="AF99" l="1"/>
  <c r="E8" l="1"/>
  <c r="AE130"/>
  <c r="AF130"/>
  <c r="AE142" l="1"/>
  <c r="AE141"/>
  <c r="AF141"/>
  <c r="AF142"/>
  <c r="F22" i="66" l="1"/>
  <c r="F23" s="1"/>
  <c r="F24" l="1"/>
  <c r="F25"/>
  <c r="F26" s="1"/>
  <c r="F51" s="1"/>
  <c r="E8" l="1"/>
  <c r="E10" i="65" l="1"/>
  <c r="F9" i="104" l="1"/>
  <c r="G6"/>
  <c r="E8" l="1"/>
  <c r="E9" l="1"/>
  <c r="G9" s="1"/>
  <c r="G8"/>
  <c r="F8" i="62" l="1"/>
  <c r="F23" i="61"/>
  <c r="F24" s="1"/>
  <c r="F25" s="1"/>
  <c r="F26" s="1"/>
  <c r="E8" l="1"/>
  <c r="G6" i="102" l="1"/>
  <c r="E9" l="1"/>
  <c r="F9" l="1"/>
  <c r="G9" s="1"/>
  <c r="G8"/>
  <c r="F41" i="95" l="1"/>
  <c r="F42" s="1"/>
  <c r="F43" s="1"/>
  <c r="D63" l="1"/>
  <c r="E28"/>
  <c r="G26"/>
  <c r="G27"/>
  <c r="F12" i="65"/>
  <c r="F11"/>
  <c r="E11"/>
  <c r="E41" i="95"/>
  <c r="E42" s="1"/>
  <c r="E43" s="1"/>
  <c r="G40"/>
  <c r="G23"/>
  <c r="G24"/>
  <c r="G25"/>
  <c r="G11" i="65" l="1"/>
  <c r="G6" l="1"/>
  <c r="G7" i="75"/>
  <c r="G12" s="1"/>
  <c r="G6" i="100"/>
  <c r="G6" i="95"/>
  <c r="G6" i="92"/>
  <c r="G6" i="90"/>
  <c r="E9" i="89"/>
  <c r="G6"/>
  <c r="E9" i="88"/>
  <c r="G6"/>
  <c r="G6" i="86"/>
  <c r="F9" i="81"/>
  <c r="G6"/>
  <c r="G6" i="77"/>
  <c r="G6" i="75"/>
  <c r="G11" s="1"/>
  <c r="G6" i="74"/>
  <c r="F9" i="70"/>
  <c r="G6"/>
  <c r="F9" i="69"/>
  <c r="G6"/>
  <c r="G6" i="68"/>
  <c r="F9" i="67"/>
  <c r="G6"/>
  <c r="F9" i="66"/>
  <c r="G6"/>
  <c r="G7" i="65"/>
  <c r="G6" i="62"/>
  <c r="F9" i="61"/>
  <c r="G6"/>
  <c r="F9" i="100" l="1"/>
  <c r="E9" l="1"/>
  <c r="G9" s="1"/>
  <c r="G8"/>
  <c r="G21" i="95" l="1"/>
  <c r="G22"/>
  <c r="F28"/>
  <c r="F29" s="1"/>
  <c r="F30" s="1"/>
  <c r="F31" s="1"/>
  <c r="F32" s="1"/>
  <c r="E29"/>
  <c r="E30" s="1"/>
  <c r="E31" s="1"/>
  <c r="G47"/>
  <c r="E48"/>
  <c r="E49" s="1"/>
  <c r="F48"/>
  <c r="F49" s="1"/>
  <c r="G28" l="1"/>
  <c r="G29" s="1"/>
  <c r="G30" s="1"/>
  <c r="G31" s="1"/>
  <c r="G32" s="1"/>
  <c r="E8" s="1"/>
  <c r="G41"/>
  <c r="G42" s="1"/>
  <c r="G43" s="1"/>
  <c r="G48"/>
  <c r="G49" s="1"/>
  <c r="E9" l="1"/>
  <c r="F50"/>
  <c r="F51" s="1"/>
  <c r="F52" s="1"/>
  <c r="E50"/>
  <c r="E51" s="1"/>
  <c r="E52" s="1"/>
  <c r="E63"/>
  <c r="E32"/>
  <c r="G50"/>
  <c r="G51" s="1"/>
  <c r="G52" s="1"/>
  <c r="F8" s="1"/>
  <c r="F9" l="1"/>
  <c r="G9" s="1"/>
  <c r="G8"/>
  <c r="F53"/>
  <c r="G63"/>
  <c r="G53"/>
  <c r="E53"/>
  <c r="F9" i="92" l="1"/>
  <c r="G8"/>
  <c r="E9"/>
  <c r="G9" l="1"/>
  <c r="F9" i="90" l="1"/>
  <c r="E9"/>
  <c r="G8"/>
  <c r="G9" l="1"/>
  <c r="F9" i="89"/>
  <c r="G9" s="1"/>
  <c r="F9" i="88" l="1"/>
  <c r="G9" s="1"/>
  <c r="G8"/>
  <c r="F9" i="86" l="1"/>
  <c r="E9" l="1"/>
  <c r="G9" s="1"/>
  <c r="G8"/>
  <c r="G8" i="81" l="1"/>
  <c r="E9"/>
  <c r="G9" s="1"/>
  <c r="F9" i="77" l="1"/>
  <c r="G8" l="1"/>
  <c r="E9"/>
  <c r="G9" s="1"/>
  <c r="F9" i="74" l="1"/>
  <c r="G8" l="1"/>
  <c r="E9"/>
  <c r="G9" s="1"/>
  <c r="G8" i="70" l="1"/>
  <c r="E9"/>
  <c r="G9" s="1"/>
  <c r="G8" i="69" l="1"/>
  <c r="E9"/>
  <c r="G9" s="1"/>
  <c r="F9" i="68" l="1"/>
  <c r="E9" l="1"/>
  <c r="G9" s="1"/>
  <c r="G8"/>
  <c r="G8" i="67" l="1"/>
  <c r="E9"/>
  <c r="G9" s="1"/>
  <c r="G8" i="66" l="1"/>
  <c r="E9"/>
  <c r="G9" s="1"/>
  <c r="E12" i="65" l="1"/>
  <c r="G10"/>
  <c r="G12" l="1"/>
  <c r="E9" i="62" l="1"/>
  <c r="G8" l="1"/>
  <c r="F9"/>
  <c r="G9" s="1"/>
  <c r="G8" i="61" l="1"/>
  <c r="E9"/>
  <c r="G9" s="1"/>
</calcChain>
</file>

<file path=xl/comments1.xml><?xml version="1.0" encoding="utf-8"?>
<comments xmlns="http://schemas.openxmlformats.org/spreadsheetml/2006/main">
  <authors>
    <author>Lenovo</author>
    <author>Aruni</author>
  </authors>
  <commentList>
    <comment ref="B35" authorId="0">
      <text>
        <r>
          <rPr>
            <b/>
            <sz val="9"/>
            <color indexed="81"/>
            <rFont val="Tahoma"/>
            <family val="2"/>
          </rPr>
          <t>Lenovo:</t>
        </r>
        <r>
          <rPr>
            <sz val="9"/>
            <color indexed="81"/>
            <rFont val="Tahoma"/>
            <family val="2"/>
          </rPr>
          <t xml:space="preserve">
Errata issued from 36 to 35 due to problem in AG office in their system</t>
        </r>
      </text>
    </comment>
    <comment ref="G39" authorId="1">
      <text>
        <r>
          <rPr>
            <b/>
            <sz val="9"/>
            <color indexed="81"/>
            <rFont val="Tahoma"/>
            <family val="2"/>
          </rPr>
          <t>Aruni:</t>
        </r>
        <r>
          <rPr>
            <sz val="9"/>
            <color indexed="81"/>
            <rFont val="Tahoma"/>
            <family val="2"/>
          </rPr>
          <t xml:space="preserve">
through surrender from Eccleciastical demand
</t>
        </r>
      </text>
    </comment>
  </commentList>
</comments>
</file>

<file path=xl/comments2.xml><?xml version="1.0" encoding="utf-8"?>
<comments xmlns="http://schemas.openxmlformats.org/spreadsheetml/2006/main">
  <authors>
    <author>fred hcl</author>
    <author>Lenovo</author>
  </authors>
  <commentList>
    <comment ref="L61" authorId="0">
      <text>
        <r>
          <rPr>
            <b/>
            <sz val="9"/>
            <color indexed="81"/>
            <rFont val="Tahoma"/>
            <family val="2"/>
          </rPr>
          <t>fred hcl:</t>
        </r>
        <r>
          <rPr>
            <sz val="9"/>
            <color indexed="81"/>
            <rFont val="Tahoma"/>
            <family val="2"/>
          </rPr>
          <t xml:space="preserve">
16 employees</t>
        </r>
      </text>
    </comment>
    <comment ref="M61" authorId="0">
      <text>
        <r>
          <rPr>
            <b/>
            <sz val="9"/>
            <color indexed="81"/>
            <rFont val="Tahoma"/>
            <family val="2"/>
          </rPr>
          <t>fred hcl:</t>
        </r>
        <r>
          <rPr>
            <sz val="9"/>
            <color indexed="81"/>
            <rFont val="Tahoma"/>
            <family val="2"/>
          </rPr>
          <t xml:space="preserve">
9 employees</t>
        </r>
      </text>
    </comment>
    <comment ref="M70" authorId="0">
      <text>
        <r>
          <rPr>
            <b/>
            <sz val="9"/>
            <color indexed="81"/>
            <rFont val="Tahoma"/>
            <family val="2"/>
          </rPr>
          <t>fred hcl:</t>
        </r>
        <r>
          <rPr>
            <sz val="9"/>
            <color indexed="81"/>
            <rFont val="Tahoma"/>
            <family val="2"/>
          </rPr>
          <t xml:space="preserve">
5 employees</t>
        </r>
      </text>
    </comment>
    <comment ref="M104" authorId="1">
      <text>
        <r>
          <rPr>
            <b/>
            <sz val="9"/>
            <color indexed="81"/>
            <rFont val="Tahoma"/>
            <family val="2"/>
          </rPr>
          <t>Lenovo:</t>
        </r>
        <r>
          <rPr>
            <sz val="9"/>
            <color indexed="81"/>
            <rFont val="Tahoma"/>
            <family val="2"/>
          </rPr>
          <t xml:space="preserve">
reduced as per direction of PFS on 11.7.2015</t>
        </r>
      </text>
    </comment>
  </commentList>
</comments>
</file>

<file path=xl/comments3.xml><?xml version="1.0" encoding="utf-8"?>
<comments xmlns="http://schemas.openxmlformats.org/spreadsheetml/2006/main">
  <authors>
    <author>fred hcl</author>
    <author>Lenovo</author>
  </authors>
  <commentList>
    <comment ref="L59" authorId="0">
      <text>
        <r>
          <rPr>
            <b/>
            <sz val="9"/>
            <color indexed="81"/>
            <rFont val="Tahoma"/>
            <family val="2"/>
          </rPr>
          <t>fred hcl:</t>
        </r>
        <r>
          <rPr>
            <sz val="9"/>
            <color indexed="81"/>
            <rFont val="Tahoma"/>
            <family val="2"/>
          </rPr>
          <t xml:space="preserve">
16 employees</t>
        </r>
      </text>
    </comment>
    <comment ref="M59" authorId="0">
      <text>
        <r>
          <rPr>
            <b/>
            <sz val="9"/>
            <color indexed="81"/>
            <rFont val="Tahoma"/>
            <family val="2"/>
          </rPr>
          <t>fred hcl:</t>
        </r>
        <r>
          <rPr>
            <sz val="9"/>
            <color indexed="81"/>
            <rFont val="Tahoma"/>
            <family val="2"/>
          </rPr>
          <t xml:space="preserve">
9 employees</t>
        </r>
      </text>
    </comment>
    <comment ref="M68" authorId="0">
      <text>
        <r>
          <rPr>
            <b/>
            <sz val="9"/>
            <color indexed="81"/>
            <rFont val="Tahoma"/>
            <family val="2"/>
          </rPr>
          <t>fred hcl:</t>
        </r>
        <r>
          <rPr>
            <sz val="9"/>
            <color indexed="81"/>
            <rFont val="Tahoma"/>
            <family val="2"/>
          </rPr>
          <t xml:space="preserve">
5 employees</t>
        </r>
      </text>
    </comment>
    <comment ref="M102" authorId="1">
      <text>
        <r>
          <rPr>
            <b/>
            <sz val="9"/>
            <color indexed="81"/>
            <rFont val="Tahoma"/>
            <family val="2"/>
          </rPr>
          <t>Lenovo:</t>
        </r>
        <r>
          <rPr>
            <sz val="9"/>
            <color indexed="81"/>
            <rFont val="Tahoma"/>
            <family val="2"/>
          </rPr>
          <t xml:space="preserve">
reduced as per direction of PFS on 11.7.2015</t>
        </r>
      </text>
    </comment>
  </commentList>
</comments>
</file>

<file path=xl/comments4.xml><?xml version="1.0" encoding="utf-8"?>
<comments xmlns="http://schemas.openxmlformats.org/spreadsheetml/2006/main">
  <authors>
    <author>fred hcl</author>
    <author>Lenovo</author>
  </authors>
  <commentList>
    <comment ref="L59" authorId="0">
      <text>
        <r>
          <rPr>
            <b/>
            <sz val="9"/>
            <color indexed="81"/>
            <rFont val="Tahoma"/>
            <family val="2"/>
          </rPr>
          <t>fred hcl:</t>
        </r>
        <r>
          <rPr>
            <sz val="9"/>
            <color indexed="81"/>
            <rFont val="Tahoma"/>
            <family val="2"/>
          </rPr>
          <t xml:space="preserve">
16 employees</t>
        </r>
      </text>
    </comment>
    <comment ref="M59" authorId="0">
      <text>
        <r>
          <rPr>
            <b/>
            <sz val="9"/>
            <color indexed="81"/>
            <rFont val="Tahoma"/>
            <family val="2"/>
          </rPr>
          <t>fred hcl:</t>
        </r>
        <r>
          <rPr>
            <sz val="9"/>
            <color indexed="81"/>
            <rFont val="Tahoma"/>
            <family val="2"/>
          </rPr>
          <t xml:space="preserve">
9 employees</t>
        </r>
      </text>
    </comment>
    <comment ref="M68" authorId="0">
      <text>
        <r>
          <rPr>
            <b/>
            <sz val="9"/>
            <color indexed="81"/>
            <rFont val="Tahoma"/>
            <family val="2"/>
          </rPr>
          <t>fred hcl:</t>
        </r>
        <r>
          <rPr>
            <sz val="9"/>
            <color indexed="81"/>
            <rFont val="Tahoma"/>
            <family val="2"/>
          </rPr>
          <t xml:space="preserve">
5 employees</t>
        </r>
      </text>
    </comment>
    <comment ref="M102" authorId="1">
      <text>
        <r>
          <rPr>
            <b/>
            <sz val="9"/>
            <color indexed="81"/>
            <rFont val="Tahoma"/>
            <family val="2"/>
          </rPr>
          <t>Lenovo:</t>
        </r>
        <r>
          <rPr>
            <sz val="9"/>
            <color indexed="81"/>
            <rFont val="Tahoma"/>
            <family val="2"/>
          </rPr>
          <t xml:space="preserve">
reduced as per direction of PFS on 11.7.2015</t>
        </r>
      </text>
    </comment>
  </commentList>
</comments>
</file>

<file path=xl/sharedStrings.xml><?xml version="1.0" encoding="utf-8"?>
<sst xmlns="http://schemas.openxmlformats.org/spreadsheetml/2006/main" count="4053" uniqueCount="1167">
  <si>
    <t>DEMAND NO. 11</t>
  </si>
  <si>
    <t>Page
 No.</t>
  </si>
  <si>
    <t>ii)</t>
  </si>
  <si>
    <t>iii)</t>
  </si>
  <si>
    <t>iv)</t>
  </si>
  <si>
    <t>v)</t>
  </si>
  <si>
    <t>vi)</t>
  </si>
  <si>
    <t>vii)</t>
  </si>
  <si>
    <t>ix)</t>
  </si>
  <si>
    <t>x)</t>
  </si>
  <si>
    <t>xi)</t>
  </si>
  <si>
    <t>xii)</t>
  </si>
  <si>
    <t>xiv)</t>
  </si>
  <si>
    <t>xv)</t>
  </si>
  <si>
    <t>xvi)</t>
  </si>
  <si>
    <t xml:space="preserve">CAPITAL SECTION </t>
  </si>
  <si>
    <t>GRAND TOTAL - (A+B)</t>
  </si>
  <si>
    <t>Art and Culture</t>
  </si>
  <si>
    <t>Major Works</t>
  </si>
  <si>
    <t>DEMAND NO. 5</t>
  </si>
  <si>
    <t>CULTURAL  AFFAIRS AND HERITAGE</t>
  </si>
  <si>
    <t>Sl. No.</t>
  </si>
  <si>
    <t>Dem. No.</t>
  </si>
  <si>
    <t>Department to which the Demand/ Appropriation Relates</t>
  </si>
  <si>
    <t>Revenue</t>
  </si>
  <si>
    <t>Capital</t>
  </si>
  <si>
    <t>REVENUE</t>
  </si>
  <si>
    <t>CAPITAL</t>
  </si>
  <si>
    <t>I.</t>
  </si>
  <si>
    <t>Original Grant</t>
  </si>
  <si>
    <t>II.</t>
  </si>
  <si>
    <t>Supplementary estimate</t>
  </si>
  <si>
    <t>Capital Outlay on Other Rural Development Programme</t>
  </si>
  <si>
    <t>CAPITAL SECTION</t>
  </si>
  <si>
    <t>East District</t>
  </si>
  <si>
    <t>West District</t>
  </si>
  <si>
    <t>North District</t>
  </si>
  <si>
    <t>South District</t>
  </si>
  <si>
    <t>Establishment</t>
  </si>
  <si>
    <t>Other Expenditure</t>
  </si>
  <si>
    <t>DEMAND NO. 35</t>
  </si>
  <si>
    <t>RURAL MANAGEMENT AND DEVELOPMENT</t>
  </si>
  <si>
    <t>Secondary Education</t>
  </si>
  <si>
    <t>(Original plus 1st Supplementary)</t>
  </si>
  <si>
    <t>III.</t>
  </si>
  <si>
    <t>Sub-Head under which this Supplementary Grant will be accounted for :-</t>
  </si>
  <si>
    <t>Major/Sub-Major/Minor/Sub/Detailed Heads</t>
  </si>
  <si>
    <t>Environmental Forestry and Wildlife</t>
  </si>
  <si>
    <t>Capital Outlay on Tourism</t>
  </si>
  <si>
    <t>DEMAND NO. 39</t>
  </si>
  <si>
    <t>SPORTS AND YOUTH AFFAIRS</t>
  </si>
  <si>
    <t>NON-PLAN</t>
  </si>
  <si>
    <t>ANIMAL HUSBANDRY, LIVESTOCK, FISHERIES AND VETERINARY SERVICES</t>
  </si>
  <si>
    <t>Capital Outlay on Roads &amp; Bridges</t>
  </si>
  <si>
    <t>A</t>
  </si>
  <si>
    <t>i)</t>
  </si>
  <si>
    <t>Finance, Revenue and Expenditure</t>
  </si>
  <si>
    <t>Direction &amp; Administration</t>
  </si>
  <si>
    <t>CSS</t>
  </si>
  <si>
    <t>DEMAND NO. 22</t>
  </si>
  <si>
    <t>LAND REVENUE AND DISASTER MANAGEMENT</t>
  </si>
  <si>
    <t>DEMAND NO. 10</t>
  </si>
  <si>
    <t>Capital Outlay on Education, Sports, Art  and Culture</t>
  </si>
  <si>
    <t>Buildings</t>
  </si>
  <si>
    <t>DEMAND NO. 7</t>
  </si>
  <si>
    <t>HUMAN RESOURCE DEVELOPMENT</t>
  </si>
  <si>
    <t>General Education</t>
  </si>
  <si>
    <t>General</t>
  </si>
  <si>
    <t>03</t>
  </si>
  <si>
    <t>Construction</t>
  </si>
  <si>
    <t>Other Buildings</t>
  </si>
  <si>
    <t>Roads &amp; Bridges</t>
  </si>
  <si>
    <t>Rural Management and  Development</t>
  </si>
  <si>
    <t>Social  Justice, Empowerment and Welfare</t>
  </si>
  <si>
    <t>Tourism</t>
  </si>
  <si>
    <t>DEMAND  NO. 1</t>
  </si>
  <si>
    <t>FOOD SECURITY AND AGRICULTURE DEVELOPMENT</t>
  </si>
  <si>
    <t>Crop Husbandry</t>
  </si>
  <si>
    <t>Total</t>
  </si>
  <si>
    <t>Voted</t>
  </si>
  <si>
    <t>PLAN</t>
  </si>
  <si>
    <t>Non-Plan</t>
  </si>
  <si>
    <t>REVENUE SECTION</t>
  </si>
  <si>
    <t>M.H.</t>
  </si>
  <si>
    <t>Direction and Administration</t>
  </si>
  <si>
    <t>Agriculture Department</t>
  </si>
  <si>
    <t>Head Office Establishment</t>
  </si>
  <si>
    <t>Travel Expenses</t>
  </si>
  <si>
    <t>NEC</t>
  </si>
  <si>
    <t>State Plan</t>
  </si>
  <si>
    <t>C.S.S</t>
  </si>
  <si>
    <t>Animal Husbandry, Livestock, Fisheries and Veterinary Services</t>
  </si>
  <si>
    <t>FOREST, ENVIRONMENT AND WILDLIFE MANAGEMENT</t>
  </si>
  <si>
    <t>DEMAND NO. 38</t>
  </si>
  <si>
    <t>SOCIAL JUSTICE, EMPOWERMENT AND WELFARE</t>
  </si>
  <si>
    <t xml:space="preserve">                     The  Department/function-wise details of the additional requirements are as under :-</t>
  </si>
  <si>
    <t>DEMAND NO. 33</t>
  </si>
  <si>
    <t>WATER SECURITY AND PUBLIC HEALTH ENGINEERING</t>
  </si>
  <si>
    <t>Water Supply</t>
  </si>
  <si>
    <t>Water Security and Public Health Engineering</t>
  </si>
  <si>
    <t>Motor Vehicles</t>
  </si>
  <si>
    <t>MS</t>
  </si>
  <si>
    <t>MSS</t>
  </si>
  <si>
    <t>DS</t>
  </si>
  <si>
    <t xml:space="preserve">% </t>
  </si>
  <si>
    <t>Disc %</t>
  </si>
  <si>
    <t>Charged</t>
  </si>
  <si>
    <t>Village &amp; Small Industries</t>
  </si>
  <si>
    <t>Road Works</t>
  </si>
  <si>
    <t>DEMAND NO. 13</t>
  </si>
  <si>
    <t>HEALTH CARE, HUMAN SERVICES AND FAMILY WELFARE</t>
  </si>
  <si>
    <t>Medical and Public Health</t>
  </si>
  <si>
    <t>Urban Health Services - Allopathy</t>
  </si>
  <si>
    <t>Promotion of Art &amp; Culture</t>
  </si>
  <si>
    <t>Training</t>
  </si>
  <si>
    <t>DEMAND NO. 19</t>
  </si>
  <si>
    <t>DEMAND NO. 31</t>
  </si>
  <si>
    <t>ENERGY AND POWER</t>
  </si>
  <si>
    <t>Building and Housing</t>
  </si>
  <si>
    <t>INTRODUCTORY REMARKS</t>
  </si>
  <si>
    <t>Food Security &amp; Agriculture Development</t>
  </si>
  <si>
    <t xml:space="preserve">REVENUE SECTION </t>
  </si>
  <si>
    <t>DEMAND NO. 34</t>
  </si>
  <si>
    <t>ROADS AND BRIDGES</t>
  </si>
  <si>
    <t>DEMAND NO. 16</t>
  </si>
  <si>
    <t>COMMERCE AND INDUSTRIES</t>
  </si>
  <si>
    <t>Sports &amp; Youth Services</t>
  </si>
  <si>
    <t xml:space="preserve">A- Gross Total </t>
  </si>
  <si>
    <t>B- Deduct Recoveries</t>
  </si>
  <si>
    <t xml:space="preserve">     Total ( A-B)</t>
  </si>
  <si>
    <t>DEMAND NO. 12</t>
  </si>
  <si>
    <t>Forestry and Wild Life</t>
  </si>
  <si>
    <t>Tourist Infrastructure</t>
  </si>
  <si>
    <t>DEMAND NO. 40</t>
  </si>
  <si>
    <t>TOURISM AND CIVIL AVIATION</t>
  </si>
  <si>
    <t>Grants-in-aid</t>
  </si>
  <si>
    <t>Tourist Centre</t>
  </si>
  <si>
    <t>Development Projects</t>
  </si>
  <si>
    <t>Human Resource Development</t>
  </si>
  <si>
    <t>-</t>
  </si>
  <si>
    <t>OF</t>
  </si>
  <si>
    <t>CONTENTS AND SUMMARY</t>
  </si>
  <si>
    <r>
      <t>(</t>
    </r>
    <r>
      <rPr>
        <i/>
        <sz val="10"/>
        <rFont val="Rupee Foradian"/>
        <family val="2"/>
      </rPr>
      <t>`</t>
    </r>
    <r>
      <rPr>
        <i/>
        <sz val="10"/>
        <rFont val="Times New Roman"/>
        <family val="1"/>
      </rPr>
      <t xml:space="preserve"> in thousand)</t>
    </r>
  </si>
  <si>
    <t>District &amp; Other Roads</t>
  </si>
  <si>
    <t>Office Expenses</t>
  </si>
  <si>
    <t>Other Charges</t>
  </si>
  <si>
    <t>NP-State Sector</t>
  </si>
  <si>
    <t>Normal</t>
  </si>
  <si>
    <t>State Earmarked</t>
  </si>
  <si>
    <t>Plan-Central Sector</t>
  </si>
  <si>
    <t>of the amount now required</t>
  </si>
  <si>
    <t>Plan-State Sector</t>
  </si>
  <si>
    <t>State Normal</t>
  </si>
  <si>
    <t>Rural Development Department</t>
  </si>
  <si>
    <t>TOTAL</t>
  </si>
  <si>
    <t>DEMAND NO. 2</t>
  </si>
  <si>
    <t xml:space="preserve">NON-PLAN </t>
  </si>
  <si>
    <t>DEMAND NO. 3</t>
  </si>
  <si>
    <t>Maintenance and Repairs</t>
  </si>
  <si>
    <t>Tourism and Civil Aviation</t>
  </si>
  <si>
    <t>Other Administrative Services</t>
  </si>
  <si>
    <t>Minor Works</t>
  </si>
  <si>
    <t>Others</t>
  </si>
  <si>
    <t>63.00.13</t>
  </si>
  <si>
    <t>Veterinary Services and Animal Health</t>
  </si>
  <si>
    <t>Capital Outlay on Animal Husbandry</t>
  </si>
  <si>
    <t>60.00.72</t>
  </si>
  <si>
    <t>61.00.50</t>
  </si>
  <si>
    <t>61.00.53</t>
  </si>
  <si>
    <t>60.00.31</t>
  </si>
  <si>
    <t>60.00.71</t>
  </si>
  <si>
    <t>60.00.85</t>
  </si>
  <si>
    <t>DEMAND NO. 6</t>
  </si>
  <si>
    <t>ECCLESIASTICAL</t>
  </si>
  <si>
    <t>Other Social Services</t>
  </si>
  <si>
    <t>Upkeep of Shrines, Temples etc</t>
  </si>
  <si>
    <t>Grants to Monasteries, Shrines and Temples</t>
  </si>
  <si>
    <t>Shrines &amp; Temples</t>
  </si>
  <si>
    <t>65.00.50</t>
  </si>
  <si>
    <t>63.00.50</t>
  </si>
  <si>
    <t>Collection Charges</t>
  </si>
  <si>
    <t>Urban Health Services</t>
  </si>
  <si>
    <t>Hospitals and Dispensaries</t>
  </si>
  <si>
    <t>DEMAND NO. 14</t>
  </si>
  <si>
    <t>HOME</t>
  </si>
  <si>
    <t>Administration of Justice</t>
  </si>
  <si>
    <t>DEMAND NO. 15</t>
  </si>
  <si>
    <t>HORTICULTURE AND CASH CROPS DEVELOPMENT</t>
  </si>
  <si>
    <t>JUDICIARY</t>
  </si>
  <si>
    <t>DEMAND NO. 20</t>
  </si>
  <si>
    <t>DEMAND NO. 26</t>
  </si>
  <si>
    <t>MOTOR VEHICLES</t>
  </si>
  <si>
    <t>Police</t>
  </si>
  <si>
    <t>Rural Water Supply</t>
  </si>
  <si>
    <t>Other Rural Development Programme</t>
  </si>
  <si>
    <t>Capital Outlay on Water Supply &amp; Sanitation</t>
  </si>
  <si>
    <t>DEMAND NO. 37</t>
  </si>
  <si>
    <t>SIKKIM NATIONALISED TRANSPORT</t>
  </si>
  <si>
    <t>Road Transport</t>
  </si>
  <si>
    <t>Sikkim Nationalised Transport</t>
  </si>
  <si>
    <t>Capital Outlay on Urban Development</t>
  </si>
  <si>
    <t>Integrated Development of Small and Medium Towns</t>
  </si>
  <si>
    <t>Capital Outlay on Education, Sports, Art &amp; Culture</t>
  </si>
  <si>
    <t>Sports and Youth Services -Sports Stadia</t>
  </si>
  <si>
    <t>Sports Stadia</t>
  </si>
  <si>
    <t>Sports &amp; Stadia</t>
  </si>
  <si>
    <t xml:space="preserve">Infrastructure Development for Destinations and Circuits </t>
  </si>
  <si>
    <t>URBAN DEVELOPMENT &amp; HOUSING</t>
  </si>
  <si>
    <t>DEMAND NO. 41</t>
  </si>
  <si>
    <t>Implementation of Master Plan</t>
  </si>
  <si>
    <t>Public Service Commission</t>
  </si>
  <si>
    <t>Home</t>
  </si>
  <si>
    <t>Judiciary</t>
  </si>
  <si>
    <t>Urban Development and Housing</t>
  </si>
  <si>
    <t>viii)</t>
  </si>
  <si>
    <t>xiii)</t>
  </si>
  <si>
    <t>xvii)</t>
  </si>
  <si>
    <t>xviii)</t>
  </si>
  <si>
    <t>xix)</t>
  </si>
  <si>
    <t>xx)</t>
  </si>
  <si>
    <t>Total Net Outgo</t>
  </si>
  <si>
    <t>Energy &amp; Power</t>
  </si>
  <si>
    <t>Health Care, Human Services and Family Welfare</t>
  </si>
  <si>
    <t>Horticulture and Cash Crops Development</t>
  </si>
  <si>
    <t>Sports and Youth Affairs</t>
  </si>
  <si>
    <t>xxi)</t>
  </si>
  <si>
    <t>xxii)</t>
  </si>
  <si>
    <t>36.45.73</t>
  </si>
  <si>
    <t>Capital Outlay on Other Rural Development  Programme</t>
  </si>
  <si>
    <t>Construction of Bridges</t>
  </si>
  <si>
    <t>Ecology and Environment</t>
  </si>
  <si>
    <t>Environmental Research and Ecological Regeneration</t>
  </si>
  <si>
    <t>Land Revenue and Disaster Management</t>
  </si>
  <si>
    <t>FINANCE, REVENUE AND EXPENDITURE</t>
  </si>
  <si>
    <t>FOOD, CIVIL SUPPLIES &amp; CONSUMER AFFAIRS</t>
  </si>
  <si>
    <t>SCHEME 1</t>
  </si>
  <si>
    <t>SCHEME 2</t>
  </si>
  <si>
    <t>47</t>
  </si>
  <si>
    <t>Office Buildings</t>
  </si>
  <si>
    <t>Building and Housing Department</t>
  </si>
  <si>
    <t>Housing</t>
  </si>
  <si>
    <t>Capital Outlay on Public Works</t>
  </si>
  <si>
    <t>03.45.78</t>
  </si>
  <si>
    <t>48</t>
  </si>
  <si>
    <t>University and Higher Education</t>
  </si>
  <si>
    <t>Treasury &amp; Accounts Administration</t>
  </si>
  <si>
    <t>Social Security &amp; Welfare</t>
  </si>
  <si>
    <t>Forestry</t>
  </si>
  <si>
    <t>62.00.74</t>
  </si>
  <si>
    <t>Wild Life Preservation</t>
  </si>
  <si>
    <t>Environmental Forestry &amp; Wild Life</t>
  </si>
  <si>
    <t>61.00.75</t>
  </si>
  <si>
    <t>Horticulture Department</t>
  </si>
  <si>
    <t>Original Works</t>
  </si>
  <si>
    <t>Flood Control</t>
  </si>
  <si>
    <t>Schemes Financed by NABARD</t>
  </si>
  <si>
    <t>Legal Advisers and Counsels</t>
  </si>
  <si>
    <t>Urban Water Supply</t>
  </si>
  <si>
    <t>00.00.60</t>
  </si>
  <si>
    <t>Hydel Generation</t>
  </si>
  <si>
    <t>70.00.71</t>
  </si>
  <si>
    <t>State Share of NEC</t>
  </si>
  <si>
    <t>63.00.72</t>
  </si>
  <si>
    <t>Water Supply Scheme for East District</t>
  </si>
  <si>
    <t>District Roads</t>
  </si>
  <si>
    <t>60.45.95</t>
  </si>
  <si>
    <t>Special Plan Assistance</t>
  </si>
  <si>
    <t>60.45.99</t>
  </si>
  <si>
    <t>State Share for NLCPR Schemes</t>
  </si>
  <si>
    <t>80</t>
  </si>
  <si>
    <t>61.00.76</t>
  </si>
  <si>
    <t>Social Welfare</t>
  </si>
  <si>
    <t>Child Welfare</t>
  </si>
  <si>
    <t>Capital Outlay on Social Security and 
Welfare</t>
  </si>
  <si>
    <t>Tourist Accommodation</t>
  </si>
  <si>
    <t>Promotion and Publicity</t>
  </si>
  <si>
    <t>Tourism Development Activities</t>
  </si>
  <si>
    <t>Tourist Fair &amp; Festival</t>
  </si>
  <si>
    <t>Tourist Fairs &amp; Festival</t>
  </si>
  <si>
    <t>63.00.73</t>
  </si>
  <si>
    <t>Publicity</t>
  </si>
  <si>
    <t>4011002027</t>
  </si>
  <si>
    <t>State Share for Centrally Sponsored 
Schemes and ADB</t>
  </si>
  <si>
    <t>State Share for Centrally Sponsored Schemes</t>
  </si>
  <si>
    <t>Urban Development</t>
  </si>
  <si>
    <t>State Capital Development (Gangtok)</t>
  </si>
  <si>
    <t>Upkeep of Town</t>
  </si>
  <si>
    <t>62.44.75</t>
  </si>
  <si>
    <t>Development of Inner City Roads (SPA)</t>
  </si>
  <si>
    <t>BUILDINGS AND HOUSING</t>
  </si>
  <si>
    <t>62.43.81</t>
  </si>
  <si>
    <t>Treasury Computerisation (SIFMS)</t>
  </si>
  <si>
    <t xml:space="preserve">WATER RESOURCES AND RIVER DEVELOPMENT </t>
  </si>
  <si>
    <t>Agency charge 2500</t>
  </si>
  <si>
    <t>DEMAND NO. 47</t>
  </si>
  <si>
    <t>SKILL DEVELOPMENT AND ENTREPRENEURSHIP DEPARTMENT</t>
  </si>
  <si>
    <t>See page 29 of Vol IV of the Demand for Grants for 2016-17</t>
  </si>
  <si>
    <t>(a)</t>
  </si>
  <si>
    <t>(b)</t>
  </si>
  <si>
    <t>The Supplementary is required for:</t>
  </si>
  <si>
    <t>*</t>
  </si>
  <si>
    <t>Implementation of  Centrally Sponsored Schemes.</t>
  </si>
  <si>
    <t>Ecclesiastical</t>
  </si>
  <si>
    <t>The Supplementary is required for :</t>
  </si>
  <si>
    <t xml:space="preserve"> (c)</t>
  </si>
  <si>
    <t>( c)</t>
  </si>
  <si>
    <t>(d)</t>
  </si>
  <si>
    <t>(c)</t>
  </si>
  <si>
    <t>(f)</t>
  </si>
  <si>
    <t>(g)</t>
  </si>
  <si>
    <t>49.63.50</t>
  </si>
  <si>
    <t>Matching State Share for Central Schemes.</t>
  </si>
  <si>
    <t>63.00.94</t>
  </si>
  <si>
    <t>63.00.95</t>
  </si>
  <si>
    <t>63.00.96</t>
  </si>
  <si>
    <t>World Tourism Day ( Central Share)</t>
  </si>
  <si>
    <t xml:space="preserve"> (b)</t>
  </si>
  <si>
    <t>50.81.92</t>
  </si>
  <si>
    <t>Tourist Wayside Amenity, Toilets for all age and differently abled along en-route Nathula in East Sikkim ( Central Share)</t>
  </si>
  <si>
    <t>Implementation of Schemes under Centrally Sponsored Schemes</t>
  </si>
  <si>
    <t>Culture Affairs &amp; Heritage</t>
  </si>
  <si>
    <t>63.00.97</t>
  </si>
  <si>
    <t>63.00.98</t>
  </si>
  <si>
    <t>Yoga Shivir</t>
  </si>
  <si>
    <t xml:space="preserve"> The Supplementary is required for:</t>
  </si>
  <si>
    <t>The Supplementary  is required for:</t>
  </si>
  <si>
    <t>Participation in Destination North East 
( Central Share)</t>
  </si>
  <si>
    <t xml:space="preserve"> (a)</t>
  </si>
  <si>
    <t xml:space="preserve"> (b) </t>
  </si>
  <si>
    <t xml:space="preserve"> (d)</t>
  </si>
  <si>
    <t xml:space="preserve"> (e)</t>
  </si>
  <si>
    <t>Organising Yoga Shivir</t>
  </si>
  <si>
    <t xml:space="preserve"> (f)</t>
  </si>
  <si>
    <t>Implementation of Externally Aided Project</t>
  </si>
  <si>
    <t>Water Resources and River Development</t>
  </si>
  <si>
    <t>The items of additional expenditure involving net cash outgo are as follows:</t>
  </si>
  <si>
    <t>(e)</t>
  </si>
  <si>
    <t>Fair, Festivals and Publicity</t>
  </si>
  <si>
    <t>(*) New Sub-head</t>
  </si>
  <si>
    <t>View Points at Vantage Location</t>
  </si>
  <si>
    <t>Participation in Destination North East          (State Share)</t>
  </si>
  <si>
    <t>National e-governance Action Plan (NeGAP)</t>
  </si>
  <si>
    <t>NER Textile Promotion Scheme (State Share)</t>
  </si>
  <si>
    <t>World Tourism Day</t>
  </si>
  <si>
    <t>4012053025</t>
  </si>
  <si>
    <t>Destination North-East</t>
  </si>
  <si>
    <t>4012053024</t>
  </si>
  <si>
    <t>4011002048</t>
  </si>
  <si>
    <t>4011002049</t>
  </si>
  <si>
    <t>4011002050</t>
  </si>
  <si>
    <t>Infrastructure Development for Destinations and Circuits</t>
  </si>
  <si>
    <t>Tourist Wayside Amenity, Toilets for all age and differently abled along en-route Nathula in East Sikkim</t>
  </si>
  <si>
    <t>4030094125</t>
  </si>
  <si>
    <t>Salaries</t>
  </si>
  <si>
    <t>State Sector Schemes</t>
  </si>
  <si>
    <t>01.44.50</t>
  </si>
  <si>
    <t>60.00.01</t>
  </si>
  <si>
    <t>Agricultural Farms</t>
  </si>
  <si>
    <t>60.00.11</t>
  </si>
  <si>
    <t>60.00.13</t>
  </si>
  <si>
    <t>00.00.74</t>
  </si>
  <si>
    <t>Agriculture Development &amp; Farmer's Welfare Board</t>
  </si>
  <si>
    <t>See page 1 of the Demand for Grants for 2017-18</t>
  </si>
  <si>
    <t>See page 12 of  the Demand for Grants for 2017-18</t>
  </si>
  <si>
    <t>60.44.11</t>
  </si>
  <si>
    <t>60.44.13</t>
  </si>
  <si>
    <t>69.46.11</t>
  </si>
  <si>
    <t>69.47.11</t>
  </si>
  <si>
    <t>61.00.71</t>
  </si>
  <si>
    <t>61.00.72</t>
  </si>
  <si>
    <t>62.00.01</t>
  </si>
  <si>
    <t>62.00.13</t>
  </si>
  <si>
    <t>See page 29 of  the Demand for Grants for 2017-18</t>
  </si>
  <si>
    <t>Other Maintenance Expenditure</t>
  </si>
  <si>
    <t>Supplies and Materials</t>
  </si>
  <si>
    <t>DEMAND NO. 4</t>
  </si>
  <si>
    <t>CO-OPERATION</t>
  </si>
  <si>
    <t>See page 38 of  the Demand for Grants for 2017-18</t>
  </si>
  <si>
    <t>Co-operation</t>
  </si>
  <si>
    <t>00.44.01</t>
  </si>
  <si>
    <t>00.44.11</t>
  </si>
  <si>
    <t>00.44.13</t>
  </si>
  <si>
    <t>00.45.11</t>
  </si>
  <si>
    <t>00.45.13</t>
  </si>
  <si>
    <t>00.46.11</t>
  </si>
  <si>
    <t>00.46.13</t>
  </si>
  <si>
    <t>00.47.11</t>
  </si>
  <si>
    <t>00.47.13</t>
  </si>
  <si>
    <t>00.48.11</t>
  </si>
  <si>
    <t>00.48.13</t>
  </si>
  <si>
    <t>00.00.31</t>
  </si>
  <si>
    <t>Capital Outlay on Co-operation</t>
  </si>
  <si>
    <t>Construction of Co-operative Training Institute (SPA)</t>
  </si>
  <si>
    <t>State Share of SPA</t>
  </si>
  <si>
    <t>See page 44 of the Demand for Grants for 2017-18</t>
  </si>
  <si>
    <t>60.00.50</t>
  </si>
  <si>
    <t>Secretariat</t>
  </si>
  <si>
    <t>Capital Outlay on Education, Sports, Art and Culture</t>
  </si>
  <si>
    <t>60.00.78</t>
  </si>
  <si>
    <t xml:space="preserve">Construction of Chenreji Statue </t>
  </si>
  <si>
    <t>60.00.86</t>
  </si>
  <si>
    <t>60.00.87</t>
  </si>
  <si>
    <t>60.00.88</t>
  </si>
  <si>
    <t>See page 48 of the Demand for Grants for 2017-18</t>
  </si>
  <si>
    <t>00.44.50</t>
  </si>
  <si>
    <t>See page 50 of the Demand for Grants for 2017-18</t>
  </si>
  <si>
    <t>State Institute of Capacity Building, Karfectar</t>
  </si>
  <si>
    <t>45.00.31</t>
  </si>
  <si>
    <t>Grants in Aid</t>
  </si>
  <si>
    <t>67.00.50</t>
  </si>
  <si>
    <t>Rents, Rates &amp; Taxes</t>
  </si>
  <si>
    <t>70.46.75</t>
  </si>
  <si>
    <t>70.45.78</t>
  </si>
  <si>
    <t>Govt. College Gangtok (SPA)</t>
  </si>
  <si>
    <t>Construction of Infrastructure at Chakung Science College</t>
  </si>
  <si>
    <t>70.47.75</t>
  </si>
  <si>
    <t>DEMAND NO. 8</t>
  </si>
  <si>
    <t>ELECTION</t>
  </si>
  <si>
    <t>See page 70 of the Demand for Grants for 2017-18</t>
  </si>
  <si>
    <t>Elections</t>
  </si>
  <si>
    <t>00.102</t>
  </si>
  <si>
    <t>Electoral Officers</t>
  </si>
  <si>
    <t>Publications</t>
  </si>
  <si>
    <t>Conduct of Election</t>
  </si>
  <si>
    <t>62.00.50</t>
  </si>
  <si>
    <t>Charges for Conduct of Elections to State/ Union Territory Legislature</t>
  </si>
  <si>
    <t>Issue of Photo Identity Cards to Voters</t>
  </si>
  <si>
    <t>Photo Identity Cards</t>
  </si>
  <si>
    <t>Head Office</t>
  </si>
  <si>
    <t>44.00.13</t>
  </si>
  <si>
    <t>Secretariat - General Services</t>
  </si>
  <si>
    <t>See page 74 of the Demand for Grants for 2017-18</t>
  </si>
  <si>
    <t>Jorethang Sub-Division</t>
  </si>
  <si>
    <t>00.66.01</t>
  </si>
  <si>
    <t>00.66.11</t>
  </si>
  <si>
    <t>00.66.13</t>
  </si>
  <si>
    <t>00.00.72</t>
  </si>
  <si>
    <t>00.44.14</t>
  </si>
  <si>
    <t>00.66.14</t>
  </si>
  <si>
    <t>National E-governance Action Plan (NeGAP)</t>
  </si>
  <si>
    <t>Mission Mode Project (Central Share)</t>
  </si>
  <si>
    <t>See page 91 of the Demand for Grants for 2017-18</t>
  </si>
  <si>
    <t>00.60.11</t>
  </si>
  <si>
    <t>00.60.13</t>
  </si>
  <si>
    <t>Civil Supplies</t>
  </si>
  <si>
    <t>See page 99 of the Demand for Grants for 2017-18</t>
  </si>
  <si>
    <t>Soil &amp; Water Conservation</t>
  </si>
  <si>
    <t>Forestry and Wildlife Department</t>
  </si>
  <si>
    <t>13.44.11</t>
  </si>
  <si>
    <t>13.44.13</t>
  </si>
  <si>
    <t>13.45.11</t>
  </si>
  <si>
    <t>13.45.13</t>
  </si>
  <si>
    <t>13.46.11</t>
  </si>
  <si>
    <t>13.46.13</t>
  </si>
  <si>
    <t>13.47.11</t>
  </si>
  <si>
    <t>13.47.13</t>
  </si>
  <si>
    <t>13.48.11</t>
  </si>
  <si>
    <t>13.48.13</t>
  </si>
  <si>
    <t>Principal Chief Conservator of Forest</t>
  </si>
  <si>
    <t>00.60.27</t>
  </si>
  <si>
    <t>Social and Farm Forestry</t>
  </si>
  <si>
    <t>Social Forestry</t>
  </si>
  <si>
    <t>69.45.13</t>
  </si>
  <si>
    <t>69.46.13</t>
  </si>
  <si>
    <t>69.47.13</t>
  </si>
  <si>
    <t>69.48.11</t>
  </si>
  <si>
    <t>69.48.13</t>
  </si>
  <si>
    <t>Chief Wild Life Warden Establishment</t>
  </si>
  <si>
    <t>00.38.11</t>
  </si>
  <si>
    <t>00.38.13</t>
  </si>
  <si>
    <t>00.48.84</t>
  </si>
  <si>
    <t>See page 119 of the Demand for Grants for 2017-18</t>
  </si>
  <si>
    <t>60.00.27</t>
  </si>
  <si>
    <t>61.00.51</t>
  </si>
  <si>
    <t>Hospital and Dispensaries</t>
  </si>
  <si>
    <t>Central Health Stores</t>
  </si>
  <si>
    <t>Publication</t>
  </si>
  <si>
    <t>61.00.73</t>
  </si>
  <si>
    <t>Purchase of Hospital Equipments</t>
  </si>
  <si>
    <t>60.00.83</t>
  </si>
  <si>
    <t>Other Capital Expenditure</t>
  </si>
  <si>
    <t>See page 137 of the Demand for Grants for 2017-18</t>
  </si>
  <si>
    <t>Guest Houses, Government Hostels etc.</t>
  </si>
  <si>
    <t>Sikkim House, New Delhi</t>
  </si>
  <si>
    <t>See page 142 of the Demand for Grants for 2017-18</t>
  </si>
  <si>
    <t>See page 148 of the Demand for Grants for 2017-18</t>
  </si>
  <si>
    <t>Directorate of Small Scale Industries</t>
  </si>
  <si>
    <t>National Handloom Development Programme</t>
  </si>
  <si>
    <t>Machinery &amp; Equipments</t>
  </si>
  <si>
    <t>DEMAND NO. 17</t>
  </si>
  <si>
    <t>INFORMATION AND PUBLIC RELATION</t>
  </si>
  <si>
    <t>See page 155 of the Demand for Grants for 2017-18</t>
  </si>
  <si>
    <t>Information and Publicity</t>
  </si>
  <si>
    <t>Sikkim Herald</t>
  </si>
  <si>
    <t>Information and Public Relation</t>
  </si>
  <si>
    <t>See page 161 of the Demand for Grants for 2017-18</t>
  </si>
  <si>
    <t>Flood Control and Drainage</t>
  </si>
  <si>
    <t>Civil Works</t>
  </si>
  <si>
    <t>60.44.72</t>
  </si>
  <si>
    <t>Flood Control and River Training</t>
  </si>
  <si>
    <t>See page 169 of the Demand for Grants for 2017-18</t>
  </si>
  <si>
    <t>High Courts (Charged)</t>
  </si>
  <si>
    <t>See page 175 of the Demand for Grants for 2017-18</t>
  </si>
  <si>
    <t>Rural Housing</t>
  </si>
  <si>
    <t>National Scheme for Modernization of Police and other Forces</t>
  </si>
  <si>
    <t>Construction of Civil Defence Training Institute (Central Share)</t>
  </si>
  <si>
    <t>19.76.53</t>
  </si>
  <si>
    <t>Major Works (Central Share)</t>
  </si>
  <si>
    <t>Law Department</t>
  </si>
  <si>
    <t>Advocate General's Office</t>
  </si>
  <si>
    <t>24.60.13</t>
  </si>
  <si>
    <t>Vigilance</t>
  </si>
  <si>
    <t>DEMAND NO. 24</t>
  </si>
  <si>
    <t>LEGISLATURE</t>
  </si>
  <si>
    <t>See page 190 of the Demand for Grants for 2017-18</t>
  </si>
  <si>
    <t>Parliament/State/Union Territory Legislatures</t>
  </si>
  <si>
    <t>State/Union Territory Legislatures</t>
  </si>
  <si>
    <t>Legislative Assembly</t>
  </si>
  <si>
    <t>Members</t>
  </si>
  <si>
    <t>Legislative Secretariat</t>
  </si>
  <si>
    <t>60.00.52</t>
  </si>
  <si>
    <t>See page 195 of the Demand for Grants for 2017-18</t>
  </si>
  <si>
    <t xml:space="preserve">Other Charges </t>
  </si>
  <si>
    <t>Motor Vehicles Division</t>
  </si>
  <si>
    <t>27.00.72</t>
  </si>
  <si>
    <t>Ex-gratia Payments for the families of Deceased Drivers</t>
  </si>
  <si>
    <t>Motor Vehicles  Division</t>
  </si>
  <si>
    <t>DEMAND NO. 27</t>
  </si>
  <si>
    <t>LEGAL, LEGISLATIVE AND PARLIAMENTARY AFFAIRS</t>
  </si>
  <si>
    <t>See page 197 of the Demand for Grants for 2017-18</t>
  </si>
  <si>
    <t>DEMAND NO. 30</t>
  </si>
  <si>
    <t>POLICE</t>
  </si>
  <si>
    <t>See page 206 of the Demand for Grants for 2017-18</t>
  </si>
  <si>
    <t>Modernisation of Police Force</t>
  </si>
  <si>
    <t>National Scheme for Modernisation of Police and other forces</t>
  </si>
  <si>
    <t>19.00.83</t>
  </si>
  <si>
    <t>Criminal Tracking Network and Systems (Central Share)</t>
  </si>
  <si>
    <t>73.00.53</t>
  </si>
  <si>
    <t>See page 217 of the Demand for Grants for 2017-18</t>
  </si>
  <si>
    <t>63.45.82</t>
  </si>
  <si>
    <t>Major works</t>
  </si>
  <si>
    <t>See page 240 of the Demand for Grants for 2017-18</t>
  </si>
  <si>
    <t>Gangtok Water Supply Schemes (East)</t>
  </si>
  <si>
    <t>Slope Stabilization works for Gangtok Water Supply Scheme (SPA)</t>
  </si>
  <si>
    <t>PUBLIC SERVICE COMMISSION</t>
  </si>
  <si>
    <t>See page 249 of the Demand for Grants for 2017-18</t>
  </si>
  <si>
    <t>State Public Service Commission (Charged)</t>
  </si>
  <si>
    <t>See page 250 of the Demand for Grants for 2017-18</t>
  </si>
  <si>
    <t>60.45.71</t>
  </si>
  <si>
    <t>Removal of Deficiencies in Existing Network</t>
  </si>
  <si>
    <t>60.46.71</t>
  </si>
  <si>
    <t>60.47.71</t>
  </si>
  <si>
    <t>Removal of Deficiencies in Existing 
Network</t>
  </si>
  <si>
    <t>60.48.71</t>
  </si>
  <si>
    <t>See page 265 of the Demand for Grants for 2017-18</t>
  </si>
  <si>
    <t>Special Programmes for Rural Development</t>
  </si>
  <si>
    <t>Integrated Rural Development Programme</t>
  </si>
  <si>
    <t>36.00.31</t>
  </si>
  <si>
    <t>Grants-in-aid to Sikkim Rural Development Agency (S.R.D.A. Administration)</t>
  </si>
  <si>
    <t>Sikkim Institute of Rural Development</t>
  </si>
  <si>
    <t>Grants -in-Aid to Sikkim Institute of Rural Development.</t>
  </si>
  <si>
    <t>Panchayati Raj</t>
  </si>
  <si>
    <t>Community Development</t>
  </si>
  <si>
    <t>36.45.75</t>
  </si>
  <si>
    <t>Village Water Supply Scheme (State Plan)</t>
  </si>
  <si>
    <t>Construction of Block Development Offices including Land Compensation</t>
  </si>
  <si>
    <t>35.00.81</t>
  </si>
  <si>
    <t>See page 287 of the Demand for Grants for 2017-18</t>
  </si>
  <si>
    <t>Operation</t>
  </si>
  <si>
    <t>63.00.21</t>
  </si>
  <si>
    <t>See page 290 of the Demand for Grants for 2017-18</t>
  </si>
  <si>
    <t>Welfare of Handicapped</t>
  </si>
  <si>
    <t>Welfare Activities</t>
  </si>
  <si>
    <t>Subsistence Allowance</t>
  </si>
  <si>
    <t>National Social Assistance Programme</t>
  </si>
  <si>
    <t>National Old Age Pension Scheme</t>
  </si>
  <si>
    <t>Pension Schemes</t>
  </si>
  <si>
    <t>Old Age Pension (State Share)</t>
  </si>
  <si>
    <t>National Family Benefit Scheme</t>
  </si>
  <si>
    <t xml:space="preserve">Indira Gandhi National Widow  Pension                        (State Share) Scheme </t>
  </si>
  <si>
    <t>Indira Gandhi National Disability Pension Scheme (State Share)</t>
  </si>
  <si>
    <t xml:space="preserve">Unmarried Women Pension Scheme </t>
  </si>
  <si>
    <t>Nutrition</t>
  </si>
  <si>
    <t>Grant-in-aid to Extruder Food Processing Plant for Salaries</t>
  </si>
  <si>
    <t>See page314 of the Demand for Grants for 2017-18</t>
  </si>
  <si>
    <t>Stadium, Gymnasium and Playgrounds</t>
  </si>
  <si>
    <t>61.00.88</t>
  </si>
  <si>
    <t xml:space="preserve">Construction of Bhaichung Stadium 
</t>
  </si>
  <si>
    <t>See page 318 of the Demand for Grants for 2017-18</t>
  </si>
  <si>
    <t>Construction of Home Stays</t>
  </si>
  <si>
    <t>Upgradation &amp; Beautification of Tato Pani, Phurchachu</t>
  </si>
  <si>
    <t>See page 333 of the Demand for Grants for 2017-18</t>
  </si>
  <si>
    <t>4160002024</t>
  </si>
  <si>
    <t>62.45.73</t>
  </si>
  <si>
    <t>Construction of Kishan Bazar in two district headquarters (SPA)</t>
  </si>
  <si>
    <t>Development of Small and Medium Towns</t>
  </si>
  <si>
    <t>DEMAND NO. 42</t>
  </si>
  <si>
    <t>VIGILANCE</t>
  </si>
  <si>
    <t>See page349 of the Demand for Grants for 2017-18</t>
  </si>
  <si>
    <t>Other Vigilance Agencies</t>
  </si>
  <si>
    <t>DEMAND NO. 43</t>
  </si>
  <si>
    <t>PANCHAYATI RAJ INSTITUTE</t>
  </si>
  <si>
    <t>See page 350 of the Demand for Grants for 2017-18</t>
  </si>
  <si>
    <t>Election</t>
  </si>
  <si>
    <t>Election Commission</t>
  </si>
  <si>
    <t>State Election Commission</t>
  </si>
  <si>
    <t>See page 361 of the Demand for Grants for 2017-18</t>
  </si>
  <si>
    <t>Legislature</t>
  </si>
  <si>
    <t>Legal, Legislative and Parliamentary Affairs</t>
  </si>
  <si>
    <t>Panchayati Raj Institutions</t>
  </si>
  <si>
    <t>(₹ in lakh)</t>
  </si>
  <si>
    <t>00.45.73</t>
  </si>
  <si>
    <t>Construction of Community Centres</t>
  </si>
  <si>
    <t>Construction of Astachirinjivi Pilgrimage Tourist  Centre at Namthang, South Sikkim</t>
  </si>
  <si>
    <t>60.00.89</t>
  </si>
  <si>
    <t>Construction of Passenger Rope-ways Chenrizi</t>
  </si>
  <si>
    <t>Upgradation of Tato Pani at Dzongu</t>
  </si>
  <si>
    <t>Construction of 14 huts and kitchen at Yangang Cultural Centre, Upper Rangang</t>
  </si>
  <si>
    <t>Distribution of Pressure Cookers</t>
  </si>
  <si>
    <t xml:space="preserve">The Supplementary is required for: </t>
  </si>
  <si>
    <t>Meeting the additional expenditure towards appointment of Economic Consultant and Consultant of Horticulture and Land Scape Design.</t>
  </si>
  <si>
    <t>Meeting the additional expenditure under daily wages due to  revision of minimum rates of wages in Delhi w.e.f. 01.4.2017.</t>
  </si>
  <si>
    <t>39.69.53</t>
  </si>
  <si>
    <t>Collection Charges under State Goods and Services Tax</t>
  </si>
  <si>
    <t>The supplementary is required for:</t>
  </si>
  <si>
    <t>Agriculture Development &amp; Farmer's Welfare Board.</t>
  </si>
  <si>
    <t>New Major Head</t>
  </si>
  <si>
    <t>(₹ in thousand)</t>
  </si>
  <si>
    <t>Accomodating the expenditure under the New Major Head on account of Goods and Services Tax for which a token provision is kept.</t>
  </si>
  <si>
    <t>Implementation of Central Sector Schemes.</t>
  </si>
  <si>
    <t>16.00.75</t>
  </si>
  <si>
    <t>Additional requirement due to enhancement of rates.</t>
  </si>
  <si>
    <t>New Sub Head</t>
  </si>
  <si>
    <t>Crime Investigation &amp; Vigilance</t>
  </si>
  <si>
    <t>Strengthening of Enforcement Capabilities for Combating Illicit Traffic in Narcotic Drugs &amp; Psychotropic Substance (Central share)</t>
  </si>
  <si>
    <t>63.83.52</t>
  </si>
  <si>
    <t xml:space="preserve">Procurement of four vehicles for the newly appointed Committee Members. </t>
  </si>
  <si>
    <t>70.47.80</t>
  </si>
  <si>
    <t xml:space="preserve">Total </t>
  </si>
  <si>
    <t>70.45.80</t>
  </si>
  <si>
    <t>Construction of Girl's College at Khamdong</t>
  </si>
  <si>
    <t>00.44.77</t>
  </si>
  <si>
    <t>Animal Husbandry</t>
  </si>
  <si>
    <t>National Livestock Health and Disease Control Programme</t>
  </si>
  <si>
    <t>07.00.87</t>
  </si>
  <si>
    <t>Administrative Investigation and Statistics</t>
  </si>
  <si>
    <t xml:space="preserve">National Livestock Management Programme </t>
  </si>
  <si>
    <t>08.00.85</t>
  </si>
  <si>
    <t>Implementation of Centrally Sponsored Schemes.</t>
  </si>
  <si>
    <t>Construction of Lepcha Primitive Tribal Tourist Centre at Dzongu</t>
  </si>
  <si>
    <t>Construction of Mangarjung in West District</t>
  </si>
  <si>
    <t>Construction of Rodhi Ghar, Chuba Perbing, South Sikkim</t>
  </si>
  <si>
    <t>Assistance to Housing Boards</t>
  </si>
  <si>
    <t>Grant-in-aid to Sikkim Housing and Development Board</t>
  </si>
  <si>
    <t>Purchase of pressure cookers for Gram Swaraj Abhiyan.  This will not entail net out go as this would be adjusted  within the over all sectoral allocation.</t>
  </si>
  <si>
    <t>(h)</t>
  </si>
  <si>
    <t>(i)</t>
  </si>
  <si>
    <t>(j)</t>
  </si>
  <si>
    <t>Construction of PHSC Buildings</t>
  </si>
  <si>
    <t>Construction of Pharmacy College</t>
  </si>
  <si>
    <t>Reconstruction of Mangan Hospital</t>
  </si>
  <si>
    <t>1000 beded Hospital at Simchuthang.</t>
  </si>
  <si>
    <t>CAPITAL  SECTION</t>
  </si>
  <si>
    <t>Capital Outlay on Crop Husbandry</t>
  </si>
  <si>
    <t>Agriculture Farms</t>
  </si>
  <si>
    <t>01.44.72</t>
  </si>
  <si>
    <t>Building and Farm Structures</t>
  </si>
  <si>
    <t>Construction of VLW Centres.</t>
  </si>
  <si>
    <t>60.71.31</t>
  </si>
  <si>
    <t>Grants -in-aid</t>
  </si>
  <si>
    <t>The Supplementary is required for construction of:</t>
  </si>
  <si>
    <t>Capital Outlay on Police</t>
  </si>
  <si>
    <t>State Police</t>
  </si>
  <si>
    <t>Construction of Police Memorial</t>
  </si>
  <si>
    <t>Fire Services</t>
  </si>
  <si>
    <t>44.00.71</t>
  </si>
  <si>
    <t>Construction of Fire Station</t>
  </si>
  <si>
    <t>Construction of Police Memorial.</t>
  </si>
  <si>
    <t>Relief on Account of Natural Calamities</t>
  </si>
  <si>
    <t>Management of Natural Disasters, Contingency Plans in Disaster Prone Areas</t>
  </si>
  <si>
    <t>Capacity Building for Disaster Response</t>
  </si>
  <si>
    <t>Additional fund under office expense on account of PoL and telephone bill of Chairman/ Advisor.</t>
  </si>
  <si>
    <t>Additional fund under Travelling Allowances.</t>
  </si>
  <si>
    <t>Development of Bhaichung Stadium at Namchi, under SPA.</t>
  </si>
  <si>
    <t>The Supplementary is required for replacement of  vehicle for Ld. Advocate General of Sikkim.</t>
  </si>
  <si>
    <t>Infrastructure Development as Mangan Girls'  Senior Secondary School.</t>
  </si>
  <si>
    <t>Construction of Degree College at Mangshila North Sikkim.</t>
  </si>
  <si>
    <t>Slope Stabilization works for Gangtok Water Supply Scheme (SPA).</t>
  </si>
  <si>
    <t>Construction of Chenreji Statue .</t>
  </si>
  <si>
    <t>Construction of Lepcha Primitive Tribal Tourist Centre at Dzongu.</t>
  </si>
  <si>
    <t>Construction of Mangarjung in West District.</t>
  </si>
  <si>
    <t>Construction of Ethnic Dewali Centre at Pakyong.</t>
  </si>
  <si>
    <t>Construction of Rodhi Ghar, Chuba Perbing, South Sikkim.</t>
  </si>
  <si>
    <t>Infrastructure Development as Mangan Girls' Senior Secondary School</t>
  </si>
  <si>
    <t>Construction of PHSC Buildings.</t>
  </si>
  <si>
    <t>Construction of Pharmacy College.</t>
  </si>
  <si>
    <t>Reconstruction of Mangan Hospital.</t>
  </si>
  <si>
    <t xml:space="preserve"> Payment of property Tax of Sewa Bhawan, DKK Bhawan and Hauz Khas  New Delhi.</t>
  </si>
  <si>
    <t>Construction of Bridges.</t>
  </si>
  <si>
    <t>Construction of Community Centres.</t>
  </si>
  <si>
    <t>Construction of Panchayat Ghar ( Gram Prasashan Kendras).</t>
  </si>
  <si>
    <t>Construction of Block Development Offices including Land Compensation.</t>
  </si>
  <si>
    <t>Direction and Adminstration</t>
  </si>
  <si>
    <t>Mangalbarey Block Administrative Centre</t>
  </si>
  <si>
    <t>46.80.01</t>
  </si>
  <si>
    <t>46.80.11</t>
  </si>
  <si>
    <t>46.80.13</t>
  </si>
  <si>
    <t>Salary</t>
  </si>
  <si>
    <t>(k)</t>
  </si>
  <si>
    <t>Establishment of a new Block Adminstrative Centre at Mangalbarey, West Sikkim which also includes procurement of two vehicles .</t>
  </si>
  <si>
    <t>Capital Outlay on Power Projects</t>
  </si>
  <si>
    <t>Investment in Public Sector and Other Undertakings</t>
  </si>
  <si>
    <t>00.00.54</t>
  </si>
  <si>
    <t>Investment in Sikkim Power Investment Corporation Limited ( SPICL)</t>
  </si>
  <si>
    <t>Elementary Education</t>
  </si>
  <si>
    <t>Umbrell Programme for Development of Minorities</t>
  </si>
  <si>
    <t>27.87.31</t>
  </si>
  <si>
    <t>00.00.89</t>
  </si>
  <si>
    <t>xxiii)</t>
  </si>
  <si>
    <t>Government Secondary School</t>
  </si>
  <si>
    <t>Teachers' Training</t>
  </si>
  <si>
    <t>Strengthening of State Council of Education and Training (Central Share)</t>
  </si>
  <si>
    <t>25.80.50</t>
  </si>
  <si>
    <t>Setting up of District Institutes of Education &amp; Training (Central Share)</t>
  </si>
  <si>
    <t>25.81.50</t>
  </si>
  <si>
    <t>Setting up of District Institutes of Education &amp; Training (South District) (Central Share)</t>
  </si>
  <si>
    <t>25.82.50</t>
  </si>
  <si>
    <t>Setting up of District Institutes of Education &amp; Training (West District) (Central Share)</t>
  </si>
  <si>
    <t>25.83.50</t>
  </si>
  <si>
    <t>Implementation of schemes under North Eastern Council ( NEC).</t>
  </si>
  <si>
    <t>Implementtion of Centrally Sponsored Schemes.</t>
  </si>
  <si>
    <t>Settlement of advances drawn for which a token provision has been kept.</t>
  </si>
  <si>
    <t>Construction of Science Block at Kamrang Government College at Namchi (NEC)</t>
  </si>
  <si>
    <t>Infrastructure Development at Tharpu Senior Secondary School ( NEC)</t>
  </si>
  <si>
    <t>Construction of Food Court   at Namchi Government College for which a token provision is kept. Further this will not entail any net out go as this will be adjusted from within the grant.</t>
  </si>
  <si>
    <t>Settlement of advances drawn for which a token provision has been kept. Further this will not entail any net out go as this will be adjusted from within the grant.</t>
  </si>
  <si>
    <t>Infrastructure upgradation of Government Degree College at Tadong (SPA).</t>
  </si>
  <si>
    <t>Construction of Infrastructure at Chakung Science College.</t>
  </si>
  <si>
    <t>Construction of Girls' College at Khamdong.</t>
  </si>
  <si>
    <t>Establishment of New Degree College at Mangshila</t>
  </si>
  <si>
    <t>70.48.82</t>
  </si>
  <si>
    <t>70.48.83</t>
  </si>
  <si>
    <t>Meeting  expenditure for Chairman's/ Chairperson's office.</t>
  </si>
  <si>
    <t>Implementation of Major works.</t>
  </si>
  <si>
    <t xml:space="preserve"> Statutary payments on account of gurantee fees.</t>
  </si>
  <si>
    <t>61.00.91</t>
  </si>
  <si>
    <t>Construction of other Playgrounds</t>
  </si>
  <si>
    <t>Construction of Playgrounds .</t>
  </si>
  <si>
    <t>B</t>
  </si>
  <si>
    <t>TOTAL  -  (A) REVENUE SECTION</t>
  </si>
  <si>
    <t>TOTAL-  (B) CAPITAL SECTION</t>
  </si>
  <si>
    <t>07.00.84</t>
  </si>
  <si>
    <t>National Animal Disease Reporting System (NDRS Central Share)</t>
  </si>
  <si>
    <t>Additional requirement of Salary of Hon'ble Members.</t>
  </si>
  <si>
    <t>Procurement of two vehicles for Hon'ble Members.</t>
  </si>
  <si>
    <t>Tourist Transport Service</t>
  </si>
  <si>
    <t>Helicopter Operation</t>
  </si>
  <si>
    <t>62.60.50</t>
  </si>
  <si>
    <t>M.H</t>
  </si>
  <si>
    <t>For Development Projects under Tourist Infrastructure.</t>
  </si>
  <si>
    <t>Water Supply &amp; Sanitation</t>
  </si>
  <si>
    <t>Head Office Establishement</t>
  </si>
  <si>
    <t>36.44.50</t>
  </si>
  <si>
    <t>I.C.D.S. Programme (Central Share)</t>
  </si>
  <si>
    <t>National Creche Scheme</t>
  </si>
  <si>
    <t>National Creche scheme for Children of working mothers</t>
  </si>
  <si>
    <t>Welfare of Scheduled Caste, Scheduled Tribes &amp;  Other Backward Classes</t>
  </si>
  <si>
    <t>Post- Matric Scholarship to students belonging to ST Community (Central Share)</t>
  </si>
  <si>
    <t>51.76.34</t>
  </si>
  <si>
    <t>Welfare of Scheduled Caste, Scheduled Tribes &amp; Other Backward Classes</t>
  </si>
  <si>
    <t>Beautification &amp; upgradation of various bazars.</t>
  </si>
  <si>
    <t>State Police Head quarters</t>
  </si>
  <si>
    <t>Reserve Lines &amp; Police Band</t>
  </si>
  <si>
    <t>67.00.51</t>
  </si>
  <si>
    <t>Procurement of twelve numbers of pilots for Hon'ble Ministers (₹ 1 crore) and (₹ 21 lakh) for recurring expenditure.</t>
  </si>
  <si>
    <t>xxiv)</t>
  </si>
  <si>
    <t>Capital Outlay on Flood Control Projects</t>
  </si>
  <si>
    <t>01</t>
  </si>
  <si>
    <t>01.800</t>
  </si>
  <si>
    <t>00.46.72</t>
  </si>
  <si>
    <t>46</t>
  </si>
  <si>
    <t>Flood Control and River Training.</t>
  </si>
  <si>
    <t>Implementation of schemes under NABARD. Further this will not entail any net outgo since this would be adjusted from within the over all sectoral allocation.</t>
  </si>
  <si>
    <t>(l)</t>
  </si>
  <si>
    <t>Peste des Petitis Ruminants Control Programme (PPR-CP) (Central Share)</t>
  </si>
  <si>
    <t>Livestock Census (Central Share)</t>
  </si>
  <si>
    <t>Upkeep of Shrines, Temples, etc.</t>
  </si>
  <si>
    <t>60.00.61</t>
  </si>
  <si>
    <t>60.00.62</t>
  </si>
  <si>
    <t>60.00.63</t>
  </si>
  <si>
    <t>60.00.64</t>
  </si>
  <si>
    <t>Support for Educational Development including Teachers Training and Adult Education</t>
  </si>
  <si>
    <t>School Furniture (NEC )</t>
  </si>
  <si>
    <t>Construction of Food Court at Namchi Government College</t>
  </si>
  <si>
    <t xml:space="preserve"> M.H. *</t>
  </si>
  <si>
    <t>75.00.53</t>
  </si>
  <si>
    <t>Other Water Supply Scheme</t>
  </si>
  <si>
    <t>State Share of Central Schemes</t>
  </si>
  <si>
    <t>60.00.84</t>
  </si>
  <si>
    <t xml:space="preserve">Land Compensation </t>
  </si>
  <si>
    <t>Police Housing</t>
  </si>
  <si>
    <t>60.61.75</t>
  </si>
  <si>
    <t>Construction of Police Quarters, Station 
and Outposts</t>
  </si>
  <si>
    <t>Beautification &amp; upgradation of various Bazar (State Share)</t>
  </si>
  <si>
    <t>63.45.83</t>
  </si>
  <si>
    <t>Walkway at Singtam</t>
  </si>
  <si>
    <t>Development of inner city Roads (SPA).</t>
  </si>
  <si>
    <t>Construction of Kishan Bazar in two districts(Namchi &amp; Gangtok).</t>
  </si>
  <si>
    <t>62.45.72</t>
  </si>
  <si>
    <t>Namnang Walkway and View Point (SPA)</t>
  </si>
  <si>
    <t>Projects/Schemes for the benefit of N.E. Region and Sikkim (State Share)</t>
  </si>
  <si>
    <t>84.85.53</t>
  </si>
  <si>
    <t>Schemes under Ministry of Urban Development and HUPA</t>
  </si>
  <si>
    <t>Smart Cities</t>
  </si>
  <si>
    <t>82.21.81</t>
  </si>
  <si>
    <t>Smart Cities (Central Share)</t>
  </si>
  <si>
    <t>For implementation of CSS Scheme</t>
  </si>
  <si>
    <t>State Share for Integrated Slum Development at Naya Bazar</t>
  </si>
  <si>
    <t>For land compenstation Rangpo and Rinkhi Khola</t>
  </si>
  <si>
    <t>Construction of Anganwadi Centre</t>
  </si>
  <si>
    <t>39.66.54</t>
  </si>
  <si>
    <t>Construction of Anganwadi Centre- State Contribution</t>
  </si>
  <si>
    <t>Construction of ICDS Centres- State Contribution</t>
  </si>
  <si>
    <t>Welfare of Backward Classes</t>
  </si>
  <si>
    <t>Education</t>
  </si>
  <si>
    <t>Educational Support</t>
  </si>
  <si>
    <t xml:space="preserve"> Economically Backward Classes Scholarship</t>
  </si>
  <si>
    <t>Ashram Schools</t>
  </si>
  <si>
    <t>52.00.71</t>
  </si>
  <si>
    <t>Ashram School at Jhusingthang</t>
  </si>
  <si>
    <t>Welfare of Scheduled Caste</t>
  </si>
  <si>
    <t>60.46.11</t>
  </si>
  <si>
    <t>60.46.13</t>
  </si>
  <si>
    <t>60.48.11</t>
  </si>
  <si>
    <t>60.48.13</t>
  </si>
  <si>
    <t>Welfare of Scheduled Tribes</t>
  </si>
  <si>
    <t>60.45.11</t>
  </si>
  <si>
    <t>60.45.13</t>
  </si>
  <si>
    <t>60.47.11</t>
  </si>
  <si>
    <t>60.47.13</t>
  </si>
  <si>
    <t>52.66.81</t>
  </si>
  <si>
    <t>Uniform for ICDS Students</t>
  </si>
  <si>
    <t xml:space="preserve">(a) </t>
  </si>
  <si>
    <t xml:space="preserve">Scholarship for Economically Backward Classes </t>
  </si>
  <si>
    <t>Recurring Expenditure of Ashram School at Jushingthang</t>
  </si>
  <si>
    <t>Commerce and Industries</t>
  </si>
  <si>
    <t>Co-operative Education</t>
  </si>
  <si>
    <t>Grants- in- aid</t>
  </si>
  <si>
    <t>Training programme at SICUN.</t>
  </si>
  <si>
    <t>Home Department</t>
  </si>
  <si>
    <t>15.00.13</t>
  </si>
  <si>
    <t>Purchase of two HCM's security vehicles ( Scorpio).</t>
  </si>
  <si>
    <t>Maintenance of Samman Bhawan.</t>
  </si>
  <si>
    <t>64.00.31</t>
  </si>
  <si>
    <t>Grants- in-aid to State Sports Association</t>
  </si>
  <si>
    <t>Assistance and Incentives</t>
  </si>
  <si>
    <t>Sports and Games</t>
  </si>
  <si>
    <t>Development Activities</t>
  </si>
  <si>
    <t>65.00.98</t>
  </si>
  <si>
    <t>Organizing National Badminton Championship</t>
  </si>
  <si>
    <t>01.051</t>
  </si>
  <si>
    <t>03.45.77</t>
  </si>
  <si>
    <t>Folk Healer Tourist Centre, Assam Lingzey, Gaucharan ₹ 7 crore.</t>
  </si>
  <si>
    <t>Renovation of Sikkim Legislative Assembly ₹2 crore.</t>
  </si>
  <si>
    <t>Officers' Club at Pentok, North Sikkim ₹50 lakh.</t>
  </si>
  <si>
    <t>Protective Works &amp; Drainage at Namchi Sub- Jail Boomtar ₹ 17 lakh.</t>
  </si>
  <si>
    <t>Gyan Mandir State Library, Gangtok ₹ 20 crore.</t>
  </si>
  <si>
    <t>Schemes under SCP for SC</t>
  </si>
  <si>
    <t>Capital Outlay on other General Economic Services</t>
  </si>
  <si>
    <t>National Food Security Mission</t>
  </si>
  <si>
    <t>Replacement of one vehicle for Sikkim State Consumer Dispute Redressal Commission.</t>
  </si>
  <si>
    <t>Construction of Working Standard Laboratory.</t>
  </si>
  <si>
    <t>01.73.53</t>
  </si>
  <si>
    <t>Food, Civil supplies &amp; Consurmer Affairs</t>
  </si>
  <si>
    <t>Implementation of NEC Scheme</t>
  </si>
  <si>
    <t xml:space="preserve">(a)  </t>
  </si>
  <si>
    <t>Water Supply Scheme for South District</t>
  </si>
  <si>
    <t>72.00.74</t>
  </si>
  <si>
    <t>Augmentation of Namthang water supply scheme at South Sikkim ( NEC)</t>
  </si>
  <si>
    <t>Maintenance and Repairs.</t>
  </si>
  <si>
    <t>Welfare of Police Personnel</t>
  </si>
  <si>
    <t>Welfare Programmes</t>
  </si>
  <si>
    <t>69.00.50</t>
  </si>
  <si>
    <t>06</t>
  </si>
  <si>
    <t>06.053</t>
  </si>
  <si>
    <t xml:space="preserve">Maintenance &amp; Repairs </t>
  </si>
  <si>
    <t>61.89.27</t>
  </si>
  <si>
    <t>00.108</t>
  </si>
  <si>
    <t>Fire Protection and Control</t>
  </si>
  <si>
    <t>Machinery and Equipments</t>
  </si>
  <si>
    <t>Police Welfare Board.</t>
  </si>
  <si>
    <t>Procurement of Fire Suits.</t>
  </si>
  <si>
    <t>Repairs of Police Quarter, outpost and Police Stations.</t>
  </si>
  <si>
    <t xml:space="preserve">Construction of Fire Station at Soreng, Melli, Sombaria, Dentam and Phodong. </t>
  </si>
  <si>
    <t>80.104</t>
  </si>
  <si>
    <t>Sherathang Acclimatisation Centres</t>
  </si>
  <si>
    <t>Khanchenjunza Tourist Complex</t>
  </si>
  <si>
    <t>Mainam Cultural Centre</t>
  </si>
  <si>
    <t>Revolving Funds for Accidents</t>
  </si>
  <si>
    <t>60.00.82</t>
  </si>
  <si>
    <t>View Point at Mining Dara</t>
  </si>
  <si>
    <t>Construction of Helipad at Temi Tarku</t>
  </si>
  <si>
    <t>Construction of Peace Centre at Temi Tarku</t>
  </si>
  <si>
    <t>70.46.78</t>
  </si>
  <si>
    <t>Construction of College at Yangthang SPA</t>
  </si>
  <si>
    <t>Construction of School Buildings in Sikkim</t>
  </si>
  <si>
    <t>70.68.53</t>
  </si>
  <si>
    <t>70.45.89</t>
  </si>
  <si>
    <t>Shifting of Rongli JHS</t>
  </si>
  <si>
    <t>Reimbursement of College Examination Fees.</t>
  </si>
  <si>
    <t>(m)</t>
  </si>
  <si>
    <t xml:space="preserve"> (m)</t>
  </si>
  <si>
    <t>Small Scale Industries</t>
  </si>
  <si>
    <t>Other Programmes</t>
  </si>
  <si>
    <t>66.00.72</t>
  </si>
  <si>
    <t>(n)</t>
  </si>
  <si>
    <t>35.00.74</t>
  </si>
  <si>
    <t>Distribution of GCI Sheets to Rural Poor</t>
  </si>
  <si>
    <t>35.00.77</t>
  </si>
  <si>
    <t>House Upgradation</t>
  </si>
  <si>
    <t>35.00.79</t>
  </si>
  <si>
    <t>Purchase of LPG Connection</t>
  </si>
  <si>
    <t>36.45.71</t>
  </si>
  <si>
    <t>Construction of Panchayat Ghars</t>
  </si>
  <si>
    <t>Rural Development</t>
  </si>
  <si>
    <t>00.45.79</t>
  </si>
  <si>
    <t>Construction of Gausala at Mamring, Chakafey, East Sikkim</t>
  </si>
  <si>
    <t>00.45.80</t>
  </si>
  <si>
    <t>Construction of Gausala at Buriakhop, West Sikkim</t>
  </si>
  <si>
    <t>Capital Outlay on Housing</t>
  </si>
  <si>
    <t>36.45.77</t>
  </si>
  <si>
    <t>Chief Minister Rural Housing Mission Phase I (State Share)</t>
  </si>
  <si>
    <t>Grants -in-Aid for Salaries to Sikkim Institute of Rural Development.</t>
  </si>
  <si>
    <t>Grants-in-aid for Salaries to Sikkim Rural Development Agency (S.R.D.A. Administration).</t>
  </si>
  <si>
    <t>Rural village water supply scheme .</t>
  </si>
  <si>
    <t>Implimentation of Chief Minister Rural Housing Mission Phase I (State Share)</t>
  </si>
  <si>
    <t xml:space="preserve">Construction of Gausalas </t>
  </si>
  <si>
    <t>(o)</t>
  </si>
  <si>
    <t>Maintenance fund- PMGSY</t>
  </si>
  <si>
    <t>Additional requirement for Coffee Table Book.</t>
  </si>
  <si>
    <t>16.00.76</t>
  </si>
  <si>
    <t>Cardamom Insurance Scheme</t>
  </si>
  <si>
    <t>Publication of Book on " Journey to a fully Organic Farming State ".</t>
  </si>
  <si>
    <t>05</t>
  </si>
  <si>
    <t>State Disaster Response Fund</t>
  </si>
  <si>
    <t>05.101</t>
  </si>
  <si>
    <t>Transfer to Reserve Fund and Deposit Accounts- State Disaster Response Fund</t>
  </si>
  <si>
    <t>Transfer to State Disaster Mitigation Fund</t>
  </si>
  <si>
    <t>Secretariat- General Services</t>
  </si>
  <si>
    <t>00.090</t>
  </si>
  <si>
    <t>Land Revenue Department</t>
  </si>
  <si>
    <t>23.00.13</t>
  </si>
  <si>
    <t>Relief on Account of Natural Calamities,80.901-Deduct amount met from State Disaster Mitigation Fund</t>
  </si>
  <si>
    <t>Establishment of Library.</t>
  </si>
  <si>
    <t>Warehouse for EVMs in Four Districts and Single Window System.</t>
  </si>
  <si>
    <t>Burtuk Bye Election.</t>
  </si>
  <si>
    <t>Forest, Environment and Wildlife Management</t>
  </si>
  <si>
    <t>Skill Development and Entrepreneurship</t>
  </si>
  <si>
    <t>The Supplementary is required for purchse of one vehicle for Director Vigilance</t>
  </si>
  <si>
    <t>60.45.70</t>
  </si>
  <si>
    <t>Upgradation Works of various roads</t>
  </si>
  <si>
    <t>Direction and  Administration</t>
  </si>
  <si>
    <t>Payment of liability on repair/ renovation of hospitals/ PHCs</t>
  </si>
  <si>
    <t>Other Charges (Uniforms)</t>
  </si>
  <si>
    <t>Purchase of Uniforms</t>
  </si>
  <si>
    <t>00.45</t>
  </si>
  <si>
    <t>00.45.78</t>
  </si>
  <si>
    <t>Centralised Purchase of Dietary Materials</t>
  </si>
  <si>
    <t>00.46</t>
  </si>
  <si>
    <t>00.46.78</t>
  </si>
  <si>
    <t>00.47</t>
  </si>
  <si>
    <t>00.47.78</t>
  </si>
  <si>
    <t>00.48</t>
  </si>
  <si>
    <t>00.48.78</t>
  </si>
  <si>
    <t>00.59</t>
  </si>
  <si>
    <t>S.T.N.M. Hospital, Gangtok</t>
  </si>
  <si>
    <t>00.59.78</t>
  </si>
  <si>
    <t>To carry out cervical vaccination programme and repair/ purchase of Hospital equipments</t>
  </si>
  <si>
    <t>Payment of diet bills of STNM and District hospitals</t>
  </si>
  <si>
    <t>Extension of PHC Building at Yangang</t>
  </si>
  <si>
    <t>Extension of PHC building at Yangang</t>
  </si>
  <si>
    <t>State Share for Chaten Hydel Project</t>
  </si>
  <si>
    <t>81.00.53</t>
  </si>
  <si>
    <t>Transmision &amp; Distribution</t>
  </si>
  <si>
    <t>05.800</t>
  </si>
  <si>
    <t>Upgradation of Distribution System at Pelling West Sikkim</t>
  </si>
  <si>
    <t>49.00.53</t>
  </si>
  <si>
    <t>Installation of 10 KVA Substations along Silingchuk village</t>
  </si>
  <si>
    <t>50.00.53</t>
  </si>
  <si>
    <t>Installation and commissioning of LAN &amp; communication system at SLAS</t>
  </si>
  <si>
    <t>51.00.53</t>
  </si>
  <si>
    <t>Installation of VCB Panel at Raj Bhawan Control Room &amp; VIP Colony</t>
  </si>
  <si>
    <t>52.00.53</t>
  </si>
  <si>
    <t>Upgradation and Augmentation of Transformers</t>
  </si>
  <si>
    <t>59.00.53</t>
  </si>
  <si>
    <t>Street Light at Yangang Bazar</t>
  </si>
  <si>
    <t>60.00.53</t>
  </si>
  <si>
    <t>State Share for Chaten Hydel Project.</t>
  </si>
  <si>
    <t>Installation, Upgradation and Commissioning of various works under Transmission &amp; Distribution schemes.</t>
  </si>
  <si>
    <t>Adminstrative expenses viz. Office Expenses and Travelling Expenses.</t>
  </si>
  <si>
    <t>Minor Works.</t>
  </si>
  <si>
    <t>Cattle and Buffalo Development</t>
  </si>
  <si>
    <t>Intensive Cattle Development</t>
  </si>
  <si>
    <t>63.44.71</t>
  </si>
  <si>
    <t>Induction of Cross Breed Cows</t>
  </si>
  <si>
    <t>00.105</t>
  </si>
  <si>
    <t>Piggery Development</t>
  </si>
  <si>
    <t xml:space="preserve">Intensive Piggery Development </t>
  </si>
  <si>
    <t>70.44.80</t>
  </si>
  <si>
    <t>Piggery Development Programme</t>
  </si>
  <si>
    <t>00106</t>
  </si>
  <si>
    <t xml:space="preserve">Other Livestock Development </t>
  </si>
  <si>
    <t>72</t>
  </si>
  <si>
    <t>Other Livestock Breeding</t>
  </si>
  <si>
    <t>72.00.91</t>
  </si>
  <si>
    <t>Yak Distribution</t>
  </si>
  <si>
    <t>Fisheries</t>
  </si>
  <si>
    <t>00.101</t>
  </si>
  <si>
    <t>Inland Fisheries</t>
  </si>
  <si>
    <t xml:space="preserve">Trout Fish Seed </t>
  </si>
  <si>
    <t>Integrated Trout Development Plan</t>
  </si>
  <si>
    <t xml:space="preserve">Establishment of Stockmen Centres      </t>
  </si>
  <si>
    <t>00.44.78</t>
  </si>
  <si>
    <t>00.44.79</t>
  </si>
  <si>
    <t>Establishment of Bio-Diversity Park</t>
  </si>
  <si>
    <t>Establishment of Veterinary Hospitals and Dispensaries</t>
  </si>
  <si>
    <t>Capital Outlay on Fisheries</t>
  </si>
  <si>
    <t>00.00.81</t>
  </si>
  <si>
    <t>00.00.82</t>
  </si>
  <si>
    <t>Construction of fish pond at Mintokgang</t>
  </si>
  <si>
    <t>00.00.83</t>
  </si>
  <si>
    <t>Feed for Trout.</t>
  </si>
  <si>
    <t>Closure of Toad Park.</t>
  </si>
  <si>
    <t>Construction of fish pond at Mintokgang.</t>
  </si>
  <si>
    <t>Food, Civil Supplies and Consumer Affairs</t>
  </si>
  <si>
    <t>Forest, Environment and Wild Life Management</t>
  </si>
  <si>
    <t>Skill Development and Enterpreneurship</t>
  </si>
  <si>
    <t>Maintenance &amp; Repairs of Roads under East District</t>
  </si>
  <si>
    <t>61.72.27</t>
  </si>
  <si>
    <t>Carpeting of road Nayabazar to Daramdin to Puyeretar road, West Sikkim.</t>
  </si>
  <si>
    <t>Implementation of SPA Scheme.</t>
  </si>
  <si>
    <t xml:space="preserve">Immediate demand for road works. </t>
  </si>
  <si>
    <t>Maintenance of roads.</t>
  </si>
  <si>
    <t>Construction of bridge in between Kayung and Sabin Village, Dzongu.</t>
  </si>
  <si>
    <t>Construction of New road from Upper Mangzing to Bandey at Yangang 5 km, Construction of drain along Byepass road, Lower Ghurpisey, Namchi and Construction of Protective wall along Byepass road, Ghurpisey Road, Namchi.</t>
  </si>
  <si>
    <t>Emergency Works during PMs visit in Jan 2016 .</t>
  </si>
  <si>
    <t>Other works as per the details below:</t>
  </si>
  <si>
    <t>xxv)</t>
  </si>
  <si>
    <t>xxx)</t>
  </si>
  <si>
    <t>xxxi)</t>
  </si>
  <si>
    <t>xxvi)</t>
  </si>
  <si>
    <t>xxvii)</t>
  </si>
  <si>
    <t>xxix)</t>
  </si>
  <si>
    <t>xxxii)</t>
  </si>
  <si>
    <t>Sub Jail at Gyalshing, Mangan and Rangpo ₹ 90 lakh.</t>
  </si>
  <si>
    <t>Construction of Namchi Ropeway</t>
  </si>
  <si>
    <t>HCM's Tour Schemes</t>
  </si>
  <si>
    <t>70.62.53</t>
  </si>
  <si>
    <t>HCM's Tour Schemes.</t>
  </si>
  <si>
    <t>Land Reforms</t>
  </si>
  <si>
    <t>00.800</t>
  </si>
  <si>
    <t>60</t>
  </si>
  <si>
    <t>Land Bank Schemes</t>
  </si>
  <si>
    <t>Purchase of Land</t>
  </si>
  <si>
    <t>Land Bank Scheme.</t>
  </si>
  <si>
    <t>70.46.86</t>
  </si>
  <si>
    <t>Other Urban Development Schemes</t>
  </si>
  <si>
    <t>00.45.76</t>
  </si>
  <si>
    <t>Development of Melli Bazar (SPA)</t>
  </si>
  <si>
    <t>Capital Outlay on Food, Storage &amp; Warehousing</t>
  </si>
  <si>
    <t>Food</t>
  </si>
  <si>
    <t>01.101</t>
  </si>
  <si>
    <t>Procurement &amp; Supply</t>
  </si>
  <si>
    <t>01.71.53</t>
  </si>
  <si>
    <t>Implementation of Centrally Sponsored Schemes out of the unspent balance.</t>
  </si>
  <si>
    <t>36.45.72</t>
  </si>
  <si>
    <t>CM's StartUp Scheme</t>
  </si>
  <si>
    <t>xxxiii)</t>
  </si>
  <si>
    <t>External water supply works at Makha fish farm</t>
  </si>
  <si>
    <t>Ethnic Cultural Centre, Buriakhop, West Sikkim ₹ 10 crore.</t>
  </si>
  <si>
    <t>Construction of Storage Godown at Gyalshing (Central Share)</t>
  </si>
  <si>
    <t>Construction of Working Standard Laboratory (State Share)</t>
  </si>
  <si>
    <t>* New Sub Head</t>
  </si>
  <si>
    <t>Implementation of works under North Eastern Council ( NEC) (Central Share)</t>
  </si>
  <si>
    <t>Chief Minister's Secretariat</t>
  </si>
  <si>
    <t>New Sub head</t>
  </si>
  <si>
    <t>Furnishing of new building (Udyog Bhawan)</t>
  </si>
  <si>
    <t>Unspent Balance under SPA</t>
  </si>
  <si>
    <t>Expenditure related to State Disaster Mitigation Fund</t>
  </si>
  <si>
    <t>62.00.75</t>
  </si>
  <si>
    <t>Training of Community Volunteers in Disaster Response in selected 30 most prone districts of India (Aapda Mitra) in East District Sikkim (Central Share)</t>
  </si>
  <si>
    <t>Capital Outlay on Water Supply &amp; 
Sanitation</t>
  </si>
  <si>
    <t>New Sub- Head</t>
  </si>
  <si>
    <t>Construction of Destitute Home (Child Care Institute) at Begha, Dentam, West Sikkim</t>
  </si>
  <si>
    <t>Special Component Plan for Scheduled 
Castes</t>
  </si>
  <si>
    <t>Special Component Plan for Scheduled
 Castes</t>
  </si>
  <si>
    <t>Youth Welfare Programmes for
 Non- Students</t>
  </si>
  <si>
    <t>Operational Expenditure of Tourist Transport 
Services</t>
  </si>
  <si>
    <t>60.00.42</t>
  </si>
  <si>
    <t>60.00.43</t>
  </si>
  <si>
    <t>60.00.44</t>
  </si>
  <si>
    <t>60.00.45</t>
  </si>
  <si>
    <t>60.00.46</t>
  </si>
  <si>
    <t>60.00.47</t>
  </si>
  <si>
    <t>60.00.41</t>
  </si>
  <si>
    <t>60.00.48</t>
  </si>
  <si>
    <t>Integrated Slum Development - Housing and Basic Amenities at Naya Bazar Town including 
Sisney</t>
  </si>
  <si>
    <t>Centrally Sponsored Scheme ( CSS)</t>
  </si>
  <si>
    <t>((g)</t>
  </si>
  <si>
    <t xml:space="preserve">Construction of S.C. Bhawan at Development Area, Gangtok </t>
  </si>
  <si>
    <t>61.00.77</t>
  </si>
  <si>
    <t>Meeting  expenditure for Parliamentary Secretary's office.</t>
  </si>
  <si>
    <t>New works under Fisheries.</t>
  </si>
  <si>
    <t>External water supply works at Makha fish farm.</t>
  </si>
  <si>
    <t>Distribution of cows at Nacheybung, Jagatey Gaon (5 Nos.)</t>
  </si>
  <si>
    <t>Distribution of Piglets.</t>
  </si>
  <si>
    <t xml:space="preserve">Yak distribution at Gnathang. </t>
  </si>
  <si>
    <t>Construction of stockmen centres at Parrengaon, Kitchudumra, Rakdong-Tintek and Pachak.</t>
  </si>
  <si>
    <t>Shifting of Veterinary Hospital , Pakyong.</t>
  </si>
  <si>
    <t>Construction of Raj Bhawan ₹ 575.99 lakh.</t>
  </si>
  <si>
    <t>Additions, Alterations &amp; Renovations of Office 
Buildings</t>
  </si>
  <si>
    <t>Construction of Ethnic Dewali Centre at 
Pakyong</t>
  </si>
  <si>
    <t>Scheme for Infrastructure Development Private Aided/Unaided Minority Institutes (Elementary/ Secondary/Sr. Secondary Schools ) (IDMI)                     (Central Share)</t>
  </si>
  <si>
    <t>Sikkim State Consumer Disputes Redressal Commission</t>
  </si>
  <si>
    <t>Development of Eco-Tourism &amp; Allied Activities at Chauridara Green Village (NEC)</t>
  </si>
  <si>
    <t>Electrification of Apparel &amp; Garment Making Unit at Barfok, West Sikkim.</t>
  </si>
  <si>
    <t>Printing of Sikkim Herald , Sikkim Today and Herald Stand in all Districts  (₹100 lakh) and CMO Publication (₹ 90 lakh)</t>
  </si>
  <si>
    <t>Digitization of  Sikkim Subject Certificate.</t>
  </si>
  <si>
    <t>Upgradation &amp; Modernization of Feeder of Selep Water Treatment Plant for Gangtok
 (NEC)</t>
  </si>
  <si>
    <t>State component of upgradation to intermediate standard of Gangtok Rumtek Sang road in East Sikkim.</t>
  </si>
  <si>
    <t>Distibution of GCI Sheets, LPG connection and House upgradation grants under Gram Swaraj Abhiyan, 2017.</t>
  </si>
  <si>
    <r>
      <t xml:space="preserve">Construction of Chief Justice's Bungalow, HighCourt </t>
    </r>
    <r>
      <rPr>
        <sz val="10"/>
        <rFont val="Rupee Foradian"/>
        <family val="2"/>
      </rPr>
      <t xml:space="preserve">` </t>
    </r>
    <r>
      <rPr>
        <sz val="10"/>
        <rFont val="Times New Roman"/>
        <family val="1"/>
      </rPr>
      <t>2.54 crore</t>
    </r>
  </si>
  <si>
    <t>Construction of School Buildings at (1) Modern Senior Secondary School, Gangtok (2) Luing Secondary School (3) Primary School building at Tadong SSS (4) Sakyong Senior Secondary School, West (5) Lingchom Senior Secondary School, West (6) Yangsum Senior Secondary Scool, West (7) Sardong Secondary School , West (8)Som Busty JHS, West  (9) Construction of Late C.S. Rai Memorial School Building at Arithang East, (10) South Regu SS East, (11) Milling JHS West, (12) Extension of Langang Secondary School (₹ 35 lakh) (13 Ramitey Primary School West,  ( ₹ 35 lakh), (14) Yangyang JHS, ₹ 50 lakh.</t>
  </si>
  <si>
    <t>Works related to State Disaster Mitigation Fund</t>
  </si>
  <si>
    <t>Meeting the additional  requirement under salary  for the newly appointed Committee Members.</t>
  </si>
  <si>
    <t>For five new works</t>
  </si>
  <si>
    <t>New work "Gangtok Byepass road- Adampool to Ranka Sichey road and Upgradation of Tal Kharka Road".</t>
  </si>
  <si>
    <t>Maintenance &amp; Repairs of Roads under
 PMGSY</t>
  </si>
  <si>
    <t>Procurement of Diesel (HSD).</t>
  </si>
  <si>
    <t>Additional requirement for implementation of Centrally Sponsored Scheme</t>
  </si>
  <si>
    <t>Construction of statue of Parusram at Samdong, 
Tumin</t>
  </si>
  <si>
    <t>The Supplementary is required for Livelihood Schools</t>
  </si>
  <si>
    <t>The Supplementary is required for  (1) Ringhim Gumpa ₹100 lakh, (2) Ngadak Gumpa ₹122.79 lakh and 
(3) Grant-in -aid to other religious institutions ₹ 1200 lakh.</t>
  </si>
  <si>
    <t>Payment of outstanding airlift charges on account of the visit of His Holiness the Dalai Lama to Sikkim 
during 1997.</t>
  </si>
  <si>
    <r>
      <t xml:space="preserve">        Subject :</t>
    </r>
    <r>
      <rPr>
        <b/>
        <sz val="11"/>
        <rFont val="Times New Roman"/>
        <family val="1"/>
      </rPr>
      <t xml:space="preserve"> </t>
    </r>
    <r>
      <rPr>
        <b/>
        <u/>
        <sz val="11"/>
        <rFont val="Times New Roman"/>
        <family val="1"/>
      </rPr>
      <t>First Batch of Supplementary Demands for Grants 2017-18</t>
    </r>
    <r>
      <rPr>
        <sz val="11"/>
        <rFont val="Times New Roman"/>
        <family val="1"/>
      </rPr>
      <t xml:space="preserve">
                    The first batch of Supplementary Demands for Grants for 2017-18 includes 36 grants.  Approval of the Legislative Assembly is sought to authorise gross additional expenditure of  ₹ 69078.63 lakh comprising of ₹ 25359.32 lakh on Revenue Account and   ₹ 43719.31 lakh on Capital Account. Of this, the proposals involving net cash outgo aggregates to ₹ 67479.48 lakh. </t>
    </r>
  </si>
  <si>
    <t>xxviii)</t>
  </si>
  <si>
    <t>FIRST SUPPLEMENTARY DEMANDS FOR GRANTS  2017-18</t>
  </si>
  <si>
    <t>Supplementary Estimate 2017-18</t>
  </si>
  <si>
    <t>One Time Special Assistance from Government of India</t>
  </si>
  <si>
    <t>North Eastern Council (NEC)</t>
  </si>
  <si>
    <t>SDM office building (Yangang, Jorethang, Rangpo and Dentam) ₹ 2 crore.</t>
  </si>
  <si>
    <t>Supply of furniture &amp; furnishing items to Offfice of Political Secretary and OSD Legal at White Memorial Hall 
₹ 7.35 lakh.</t>
  </si>
  <si>
    <t>Supply of furniture &amp; furnishing of Community Centre, Rongli ₹ 50 lakh.</t>
  </si>
  <si>
    <t>Construction of Sub Divisional Court at Chungthang, North Sikkim ₹ 25 lakh.</t>
  </si>
  <si>
    <t>Construction of Head Office cum Training Institute for Sikkim State Cooperative Union at Assam Lingzey under SPA.</t>
  </si>
  <si>
    <t>Meeting the additional fund due to enhancement of normal rate of Samajik Sewa Bhatta from ₹ 600 to ₹1500 per month and effective from 1st July 2017.</t>
  </si>
  <si>
    <t>Capital Outlay on Medical &amp; Public 
Health</t>
  </si>
  <si>
    <t>The Supplementary is required for East Zone Regional Conference on Enhancing the Excellence of Judicial Institutions : Challenges &amp; Opportunities ( ₹ 35 lakh) and  for clearing pending liabilities, purchase of law books and purchase of vehicle for Third Judge etc. (₹ 25 lakh)</t>
  </si>
  <si>
    <t xml:space="preserve">         The estimate at prepage does not include the recoveries shown below which are adjusted in accounts as reduction of expenditure by Debit to 8121- General and Other Reserve Funds- State Disaster Mitigation Fund and Credit to 2245.80.102- Management of Natural Disasters Contingency Plans in Disaster Prone Areas, 62.00.75- Works related to State Disaster Mitigation Fund (Reduction in Expenditure).</t>
  </si>
  <si>
    <t>Investment in Sikkim Power Investment Corporation Limited (SPICL) This will not entail net out go as the amount would be adjusted from within the Grant.</t>
  </si>
  <si>
    <t>Organising Governor's Gold Cup (₹ 15 lakh) and pending bills of CM Gold Cup (₹ 20 lakh)</t>
  </si>
  <si>
    <t>The Supplementary is required for additional requirements on salaries, wages and house rent on account of Panchayat Election.</t>
  </si>
  <si>
    <r>
      <t>Administrative expenses and transportation cost of Gram Swaraj Abhiyan 2017 benefits. Out of the allocation of ₹</t>
    </r>
    <r>
      <rPr>
        <sz val="10"/>
        <rFont val="Rupee Foradian"/>
        <family val="2"/>
      </rPr>
      <t xml:space="preserve"> </t>
    </r>
    <r>
      <rPr>
        <sz val="10"/>
        <rFont val="Times New Roman"/>
        <family val="1"/>
      </rPr>
      <t>245.00 crore,fund amounting to Rs ₹</t>
    </r>
    <r>
      <rPr>
        <sz val="10"/>
        <rFont val="Rupee Foradian"/>
        <family val="2"/>
      </rPr>
      <t xml:space="preserve"> </t>
    </r>
    <r>
      <rPr>
        <sz val="10"/>
        <rFont val="Times New Roman"/>
        <family val="1"/>
      </rPr>
      <t>110.00 crore will not entail net out go as this would be adjusted within the grant.</t>
    </r>
  </si>
  <si>
    <t>Construction of College at Yangthang (SPA)</t>
  </si>
  <si>
    <t>Establishment Expenses</t>
  </si>
  <si>
    <t>Additional Revenue Mobilisation</t>
  </si>
  <si>
    <t>The Supplementary is required for Ex-Gratia payment to Drivers ₹ 9 lakh ( ₹ 3 lakh per death) and 
Ex-Gratia for Bus Accident ( ₹ 30 lakh)</t>
  </si>
</sst>
</file>

<file path=xl/styles.xml><?xml version="1.0" encoding="utf-8"?>
<styleSheet xmlns="http://schemas.openxmlformats.org/spreadsheetml/2006/main">
  <numFmts count="31">
    <numFmt numFmtId="44" formatCode="_(&quot;$&quot;* #,##0.00_);_(&quot;$&quot;* \(#,##0.00\);_(&quot;$&quot;* &quot;-&quot;??_);_(@_)"/>
    <numFmt numFmtId="43" formatCode="_(* #,##0.00_);_(* \(#,##0.00\);_(* &quot;-&quot;??_);_(@_)"/>
    <numFmt numFmtId="164" formatCode="_ * #,##0.00_ ;_ * \-#,##0.00_ ;_ * &quot;-&quot;??_ ;_ @_ "/>
    <numFmt numFmtId="165" formatCode="_-* #,##0.00\ _k_r_-;\-* #,##0.00\ _k_r_-;_-* &quot;-&quot;??\ _k_r_-;_-@_-"/>
    <numFmt numFmtId="166" formatCode="0_)"/>
    <numFmt numFmtId="167" formatCode="0#"/>
    <numFmt numFmtId="168" formatCode="0##"/>
    <numFmt numFmtId="169" formatCode="##"/>
    <numFmt numFmtId="170" formatCode="0000##"/>
    <numFmt numFmtId="171" formatCode="00000#"/>
    <numFmt numFmtId="172" formatCode="00.00#"/>
    <numFmt numFmtId="173" formatCode="00.###"/>
    <numFmt numFmtId="174" formatCode="00.#00"/>
    <numFmt numFmtId="175" formatCode="00.000"/>
    <numFmt numFmtId="176" formatCode="0#.###"/>
    <numFmt numFmtId="177" formatCode="0#.#00"/>
    <numFmt numFmtId="178" formatCode="0#.000"/>
    <numFmt numFmtId="179" formatCode="00.00"/>
    <numFmt numFmtId="180" formatCode="0;[Red]0"/>
    <numFmt numFmtId="181" formatCode="00"/>
    <numFmt numFmtId="182" formatCode="_(* #,##0_);_(* \(#,##0\);_(* &quot;-&quot;??_);_(@_)"/>
    <numFmt numFmtId="183" formatCode="00.0#0"/>
    <numFmt numFmtId="184" formatCode="00#"/>
    <numFmt numFmtId="185" formatCode="00.#0"/>
    <numFmt numFmtId="186" formatCode="_ * #,##0_ ;_ * \-#,##0_ ;_ * &quot;-&quot;??_ ;_ @_ "/>
    <numFmt numFmtId="187" formatCode="##.0##"/>
    <numFmt numFmtId="188" formatCode="0.0000"/>
    <numFmt numFmtId="189" formatCode="0#.0##"/>
    <numFmt numFmtId="190" formatCode="##.##.#0"/>
    <numFmt numFmtId="191" formatCode="0#.00#"/>
    <numFmt numFmtId="192" formatCode="00.#"/>
  </numFmts>
  <fonts count="74">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i/>
      <sz val="11"/>
      <name val="Times New Roman"/>
      <family val="1"/>
    </font>
    <font>
      <b/>
      <sz val="12"/>
      <name val="Times New Roman"/>
      <family val="1"/>
    </font>
    <font>
      <sz val="11"/>
      <name val="Times New Roman"/>
      <family val="1"/>
    </font>
    <font>
      <b/>
      <sz val="11"/>
      <name val="Times New Roman"/>
      <family val="1"/>
    </font>
    <font>
      <i/>
      <sz val="10"/>
      <name val="Rupee Foradian"/>
      <family val="2"/>
    </font>
    <font>
      <sz val="10"/>
      <name val="Arial"/>
      <family val="2"/>
    </font>
    <font>
      <b/>
      <i/>
      <sz val="11"/>
      <name val="Times New Roman"/>
      <family val="1"/>
    </font>
    <font>
      <sz val="10"/>
      <name val="Arial"/>
      <family val="2"/>
    </font>
    <font>
      <sz val="10"/>
      <name val="Arial"/>
      <family val="2"/>
    </font>
    <font>
      <sz val="10"/>
      <name val="Arial"/>
      <family val="2"/>
    </font>
    <font>
      <b/>
      <sz val="10.5"/>
      <name val="Times New Roman"/>
      <family val="1"/>
    </font>
    <font>
      <sz val="10.5"/>
      <name val="Times New Roman"/>
      <family val="1"/>
    </font>
    <font>
      <i/>
      <sz val="10.5"/>
      <name val="Times New Roman"/>
      <family val="1"/>
    </font>
    <font>
      <b/>
      <sz val="9"/>
      <color indexed="81"/>
      <name val="Tahoma"/>
      <family val="2"/>
    </font>
    <font>
      <sz val="9"/>
      <color indexed="81"/>
      <name val="Tahoma"/>
      <family val="2"/>
    </font>
    <font>
      <sz val="10"/>
      <color rgb="FF7030A0"/>
      <name val="Times New Roman"/>
      <family val="1"/>
    </font>
    <font>
      <sz val="9"/>
      <name val="Times New Roman"/>
      <family val="1"/>
    </font>
    <font>
      <sz val="10"/>
      <color theme="1"/>
      <name val="Times New Roman"/>
      <family val="1"/>
    </font>
    <font>
      <b/>
      <sz val="10"/>
      <color theme="1"/>
      <name val="Times New Roman"/>
      <family val="1"/>
    </font>
    <font>
      <i/>
      <sz val="10"/>
      <color theme="1"/>
      <name val="Times New Roman"/>
      <family val="1"/>
    </font>
    <font>
      <b/>
      <sz val="9"/>
      <color theme="1"/>
      <name val="Times New Roman"/>
      <family val="1"/>
    </font>
    <font>
      <b/>
      <i/>
      <sz val="10"/>
      <color theme="1"/>
      <name val="Times New Roman"/>
      <family val="1"/>
    </font>
    <font>
      <b/>
      <sz val="9"/>
      <name val="Times New Roman"/>
      <family val="1"/>
    </font>
    <font>
      <sz val="11"/>
      <color theme="1"/>
      <name val="Arial"/>
      <family val="2"/>
    </font>
    <font>
      <b/>
      <u/>
      <sz val="10"/>
      <color theme="1"/>
      <name val="Times New Roman"/>
      <family val="1"/>
    </font>
    <font>
      <sz val="10"/>
      <color rgb="FFFF0000"/>
      <name val="Times New Roman"/>
      <family val="1"/>
    </font>
    <font>
      <sz val="10"/>
      <color theme="8" tint="0.39997558519241921"/>
      <name val="Times New Roman"/>
      <family val="1"/>
    </font>
    <font>
      <sz val="11"/>
      <color theme="8" tint="0.39997558519241921"/>
      <name val="Times New Roman"/>
      <family val="1"/>
    </font>
    <font>
      <b/>
      <sz val="11"/>
      <color theme="8" tint="0.39997558519241921"/>
      <name val="Times New Roman"/>
      <family val="1"/>
    </font>
    <font>
      <sz val="10"/>
      <color theme="8" tint="0.59999389629810485"/>
      <name val="Times New Roman"/>
      <family val="1"/>
    </font>
    <font>
      <b/>
      <sz val="11"/>
      <color theme="8" tint="0.59999389629810485"/>
      <name val="Times New Roman"/>
      <family val="1"/>
    </font>
    <font>
      <sz val="10"/>
      <color theme="8" tint="0.79998168889431442"/>
      <name val="Times New Roman"/>
      <family val="1"/>
    </font>
    <font>
      <sz val="9"/>
      <color theme="1"/>
      <name val="Times New Roman"/>
      <family val="1"/>
    </font>
    <font>
      <b/>
      <sz val="9"/>
      <color theme="8" tint="0.39997558519241921"/>
      <name val="Times New Roman"/>
      <family val="1"/>
    </font>
    <font>
      <sz val="10"/>
      <color theme="6" tint="0.39997558519241921"/>
      <name val="Times New Roman"/>
      <family val="1"/>
    </font>
    <font>
      <b/>
      <sz val="11"/>
      <color rgb="FFFF0000"/>
      <name val="Times New Roman"/>
      <family val="1"/>
    </font>
    <font>
      <sz val="11"/>
      <name val="Ru"/>
    </font>
    <font>
      <sz val="10"/>
      <color theme="9" tint="0.39997558519241921"/>
      <name val="Times New Roman"/>
      <family val="1"/>
    </font>
    <font>
      <b/>
      <sz val="11"/>
      <color theme="9" tint="0.39997558519241921"/>
      <name val="Times New Roman"/>
      <family val="1"/>
    </font>
    <font>
      <sz val="10"/>
      <color theme="9" tint="0.39997558519241921"/>
      <name val="Calibri"/>
      <family val="2"/>
    </font>
    <font>
      <sz val="11"/>
      <color theme="9" tint="0.39997558519241921"/>
      <name val="Calibri"/>
      <family val="2"/>
    </font>
    <font>
      <sz val="9"/>
      <color theme="9" tint="0.39997558519241921"/>
      <name val="Times New Roman"/>
      <family val="1"/>
    </font>
    <font>
      <b/>
      <sz val="9"/>
      <color theme="9" tint="0.39997558519241921"/>
      <name val="Times New Roman"/>
      <family val="1"/>
    </font>
    <font>
      <sz val="11"/>
      <color theme="9" tint="0.39997558519241921"/>
      <name val="Times New Roman"/>
      <family val="1"/>
    </font>
    <font>
      <sz val="10"/>
      <name val="Rupee Foradian"/>
      <family val="2"/>
    </font>
    <font>
      <u val="singleAccounting"/>
      <sz val="10"/>
      <name val="Times New Roman"/>
      <family val="1"/>
    </font>
    <font>
      <b/>
      <u/>
      <sz val="11"/>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59999389629810485"/>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97">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43" fontId="17" fillId="0" borderId="0" applyFont="0" applyFill="0" applyBorder="0" applyAlignment="0" applyProtection="0"/>
    <xf numFmtId="43" fontId="32"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6" fillId="0" borderId="0"/>
    <xf numFmtId="0" fontId="2" fillId="0" borderId="0"/>
    <xf numFmtId="184" fontId="2" fillId="0" borderId="0" applyFont="0" applyFill="0" applyBorder="0" applyAlignment="0" applyProtection="0"/>
    <xf numFmtId="184" fontId="2" fillId="0" borderId="0" applyFont="0" applyFill="0" applyBorder="0" applyAlignment="0" applyProtection="0"/>
    <xf numFmtId="0" fontId="16" fillId="0" borderId="0"/>
    <xf numFmtId="166" fontId="16" fillId="0" borderId="0"/>
    <xf numFmtId="16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6"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187" fontId="16" fillId="0" borderId="0"/>
    <xf numFmtId="0" fontId="16" fillId="0" borderId="0"/>
    <xf numFmtId="0" fontId="16" fillId="0" borderId="0"/>
    <xf numFmtId="43" fontId="2" fillId="0" borderId="0" applyFont="0" applyFill="0" applyBorder="0" applyAlignment="0" applyProtection="0"/>
  </cellStyleXfs>
  <cellXfs count="2536">
    <xf numFmtId="0" fontId="0" fillId="0" borderId="0" xfId="0"/>
    <xf numFmtId="0" fontId="23" fillId="0" borderId="0" xfId="51" applyFont="1" applyFill="1" applyProtection="1"/>
    <xf numFmtId="0" fontId="23" fillId="0" borderId="0" xfId="51" applyFont="1" applyFill="1" applyBorder="1" applyAlignment="1" applyProtection="1">
      <alignment horizontal="right" vertical="top" wrapText="1"/>
    </xf>
    <xf numFmtId="0" fontId="23" fillId="0" borderId="0" xfId="51" applyFont="1" applyFill="1" applyBorder="1" applyAlignment="1" applyProtection="1"/>
    <xf numFmtId="0" fontId="23" fillId="0" borderId="0" xfId="50" applyNumberFormat="1" applyFont="1" applyFill="1" applyBorder="1" applyAlignment="1" applyProtection="1">
      <alignment horizontal="right"/>
    </xf>
    <xf numFmtId="167" fontId="23" fillId="0" borderId="0" xfId="51" applyNumberFormat="1" applyFont="1" applyFill="1" applyBorder="1" applyAlignment="1" applyProtection="1">
      <alignment horizontal="right" vertical="top" wrapText="1"/>
    </xf>
    <xf numFmtId="0" fontId="23" fillId="0" borderId="0" xfId="0" applyFont="1" applyFill="1" applyAlignment="1">
      <alignment wrapText="1"/>
    </xf>
    <xf numFmtId="0" fontId="23" fillId="0" borderId="0" xfId="0" applyFont="1" applyFill="1" applyAlignment="1">
      <alignment vertical="top" wrapText="1"/>
    </xf>
    <xf numFmtId="0" fontId="29" fillId="0" borderId="0" xfId="0" applyFont="1"/>
    <xf numFmtId="0" fontId="29" fillId="0" borderId="0" xfId="0" applyFont="1" applyAlignment="1">
      <alignment horizontal="center" vertical="top"/>
    </xf>
    <xf numFmtId="0" fontId="29" fillId="0" borderId="0" xfId="0" applyFont="1" applyAlignment="1">
      <alignment horizontal="center"/>
    </xf>
    <xf numFmtId="0" fontId="30" fillId="0" borderId="0" xfId="0" applyFont="1"/>
    <xf numFmtId="0" fontId="23" fillId="0" borderId="0" xfId="44" applyFont="1" applyFill="1"/>
    <xf numFmtId="0" fontId="23" fillId="0" borderId="0" xfId="44" applyNumberFormat="1" applyFont="1" applyFill="1"/>
    <xf numFmtId="0" fontId="23" fillId="0" borderId="0" xfId="48" applyFont="1" applyFill="1" applyBorder="1" applyAlignment="1">
      <alignment horizontal="left" vertical="top" wrapText="1"/>
    </xf>
    <xf numFmtId="0" fontId="23" fillId="0" borderId="0" xfId="48" applyFont="1" applyFill="1" applyBorder="1" applyAlignment="1">
      <alignment horizontal="right" vertical="top" wrapText="1"/>
    </xf>
    <xf numFmtId="0" fontId="22" fillId="0" borderId="0" xfId="48" applyFont="1" applyFill="1" applyBorder="1" applyAlignment="1" applyProtection="1">
      <alignment horizontal="left" vertical="top" wrapText="1"/>
    </xf>
    <xf numFmtId="0" fontId="23" fillId="0" borderId="0" xfId="48" applyNumberFormat="1" applyFont="1" applyFill="1"/>
    <xf numFmtId="0" fontId="23" fillId="0" borderId="0" xfId="48" applyNumberFormat="1" applyFont="1" applyFill="1" applyAlignment="1">
      <alignment horizontal="right"/>
    </xf>
    <xf numFmtId="0" fontId="23" fillId="0" borderId="0" xfId="48" applyNumberFormat="1" applyFont="1" applyFill="1" applyBorder="1" applyAlignment="1">
      <alignment horizontal="right"/>
    </xf>
    <xf numFmtId="0" fontId="22" fillId="0" borderId="0" xfId="48" applyFont="1" applyFill="1" applyBorder="1" applyAlignment="1">
      <alignment horizontal="right" vertical="top" wrapText="1"/>
    </xf>
    <xf numFmtId="0" fontId="22" fillId="0" borderId="0" xfId="48" applyFont="1" applyFill="1" applyBorder="1" applyAlignment="1">
      <alignment vertical="top" wrapText="1"/>
    </xf>
    <xf numFmtId="167" fontId="23" fillId="0" borderId="0" xfId="48" applyNumberFormat="1" applyFont="1" applyFill="1" applyBorder="1" applyAlignment="1">
      <alignment horizontal="right" vertical="top" wrapText="1"/>
    </xf>
    <xf numFmtId="0" fontId="23" fillId="0" borderId="0" xfId="48" applyFont="1" applyFill="1" applyBorder="1" applyAlignment="1" applyProtection="1">
      <alignment vertical="top" wrapText="1"/>
    </xf>
    <xf numFmtId="0" fontId="23" fillId="0" borderId="0" xfId="48" applyFont="1" applyFill="1" applyBorder="1" applyAlignment="1" applyProtection="1">
      <alignment horizontal="left" vertical="top" wrapText="1"/>
    </xf>
    <xf numFmtId="0" fontId="23" fillId="0" borderId="0" xfId="48" applyNumberFormat="1" applyFont="1" applyFill="1" applyBorder="1" applyAlignment="1" applyProtection="1">
      <alignment horizontal="right"/>
    </xf>
    <xf numFmtId="178" fontId="22" fillId="0" borderId="0" xfId="48" applyNumberFormat="1" applyFont="1" applyFill="1" applyBorder="1" applyAlignment="1">
      <alignment horizontal="right" vertical="top" wrapText="1"/>
    </xf>
    <xf numFmtId="0" fontId="23" fillId="0" borderId="10" xfId="48" applyNumberFormat="1" applyFont="1" applyFill="1" applyBorder="1" applyAlignment="1" applyProtection="1">
      <alignment horizontal="right"/>
    </xf>
    <xf numFmtId="49" fontId="23" fillId="0" borderId="0" xfId="48" applyNumberFormat="1" applyFont="1" applyFill="1" applyBorder="1" applyAlignment="1">
      <alignment horizontal="right" vertical="top" wrapText="1"/>
    </xf>
    <xf numFmtId="0" fontId="23" fillId="0" borderId="10" xfId="48" applyFont="1" applyFill="1" applyBorder="1" applyAlignment="1">
      <alignment horizontal="lef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0" xfId="51" applyFont="1" applyFill="1" applyBorder="1" applyAlignment="1" applyProtection="1">
      <alignment vertical="top" wrapText="1"/>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0" fontId="23" fillId="0" borderId="0" xfId="44" applyNumberFormat="1" applyFont="1" applyFill="1" applyBorder="1" applyAlignment="1" applyProtection="1">
      <alignment horizontal="right"/>
    </xf>
    <xf numFmtId="171" fontId="23" fillId="0" borderId="0" xfId="44" applyNumberFormat="1" applyFont="1" applyFill="1" applyBorder="1" applyAlignment="1">
      <alignment horizontal="right" vertical="top" wrapText="1"/>
    </xf>
    <xf numFmtId="0" fontId="23" fillId="0" borderId="0" xfId="44" applyNumberFormat="1" applyFont="1" applyFill="1" applyAlignment="1">
      <alignment horizontal="right"/>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NumberFormat="1" applyFont="1" applyFill="1" applyBorder="1" applyAlignment="1" applyProtection="1">
      <alignment horizontal="right" wrapText="1"/>
    </xf>
    <xf numFmtId="0" fontId="23" fillId="0" borderId="10" xfId="44" applyNumberFormat="1" applyFont="1" applyFill="1" applyBorder="1" applyAlignment="1" applyProtection="1">
      <alignment horizontal="right" wrapText="1"/>
    </xf>
    <xf numFmtId="0" fontId="23" fillId="0" borderId="0" xfId="44" applyFont="1" applyFill="1" applyBorder="1" applyAlignment="1">
      <alignment horizontal="right" vertical="top" wrapText="1"/>
    </xf>
    <xf numFmtId="0" fontId="22" fillId="0" borderId="0" xfId="44" applyFont="1" applyFill="1" applyBorder="1" applyAlignment="1" applyProtection="1">
      <alignment horizontal="left"/>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NumberFormat="1" applyFont="1" applyFill="1" applyBorder="1"/>
    <xf numFmtId="0" fontId="23" fillId="0" borderId="0" xfId="44" applyFont="1" applyFill="1" applyAlignment="1" applyProtection="1">
      <alignment horizontal="left" vertical="top" wrapText="1"/>
    </xf>
    <xf numFmtId="0" fontId="22" fillId="0" borderId="0" xfId="44" applyFont="1" applyFill="1" applyAlignment="1" applyProtection="1">
      <alignment horizontal="left" vertical="top" wrapText="1"/>
    </xf>
    <xf numFmtId="0" fontId="23" fillId="0" borderId="0" xfId="44" applyNumberFormat="1" applyFont="1" applyFill="1" applyBorder="1" applyAlignment="1">
      <alignment horizontal="right"/>
    </xf>
    <xf numFmtId="0" fontId="22" fillId="0" borderId="11" xfId="44" applyFont="1" applyFill="1" applyBorder="1" applyAlignment="1" applyProtection="1">
      <alignment horizontal="left" vertical="top" wrapText="1"/>
    </xf>
    <xf numFmtId="167" fontId="23" fillId="0" borderId="0" xfId="44" applyNumberFormat="1" applyFont="1" applyFill="1" applyBorder="1" applyAlignment="1">
      <alignment horizontal="righ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10" xfId="44" applyNumberFormat="1" applyFont="1" applyFill="1" applyBorder="1" applyAlignment="1" applyProtection="1">
      <alignment horizontal="right"/>
    </xf>
    <xf numFmtId="0" fontId="23" fillId="0" borderId="0" xfId="44" applyFont="1" applyFill="1" applyAlignment="1"/>
    <xf numFmtId="0" fontId="23" fillId="0" borderId="0" xfId="44" applyNumberFormat="1" applyFont="1" applyFill="1" applyAlignment="1">
      <alignment horizontal="right" wrapText="1"/>
    </xf>
    <xf numFmtId="0" fontId="22" fillId="0" borderId="0" xfId="44" applyFont="1" applyFill="1" applyBorder="1" applyAlignment="1">
      <alignment vertical="top" wrapText="1"/>
    </xf>
    <xf numFmtId="0" fontId="23" fillId="0" borderId="0" xfId="44" applyFont="1" applyFill="1" applyBorder="1"/>
    <xf numFmtId="0" fontId="22" fillId="0" borderId="10" xfId="44" applyFont="1" applyFill="1" applyBorder="1" applyAlignment="1" applyProtection="1">
      <alignment horizontal="left"/>
    </xf>
    <xf numFmtId="0" fontId="23" fillId="0" borderId="0" xfId="44" applyNumberFormat="1" applyFont="1" applyFill="1" applyBorder="1" applyAlignment="1">
      <alignment horizontal="right" wrapText="1"/>
    </xf>
    <xf numFmtId="0" fontId="23" fillId="0" borderId="0" xfId="44" applyNumberFormat="1" applyFont="1" applyFill="1" applyBorder="1" applyAlignment="1" applyProtection="1">
      <alignment horizontal="left"/>
    </xf>
    <xf numFmtId="0" fontId="22" fillId="0" borderId="0" xfId="0" applyFont="1" applyFill="1" applyBorder="1" applyAlignment="1">
      <alignment horizontal="left"/>
    </xf>
    <xf numFmtId="0" fontId="25" fillId="0" borderId="0" xfId="0" applyFont="1" applyFill="1" applyBorder="1" applyAlignment="1"/>
    <xf numFmtId="0" fontId="23" fillId="0" borderId="0" xfId="52" applyFont="1" applyFill="1"/>
    <xf numFmtId="0" fontId="33" fillId="0" borderId="0" xfId="0" applyFont="1" applyFill="1" applyBorder="1" applyAlignment="1">
      <alignment horizontal="right"/>
    </xf>
    <xf numFmtId="172" fontId="22" fillId="0" borderId="0" xfId="44" applyNumberFormat="1" applyFont="1" applyFill="1" applyAlignment="1">
      <alignment horizontal="right" vertical="top" wrapText="1"/>
    </xf>
    <xf numFmtId="172" fontId="22" fillId="0" borderId="0" xfId="44" applyNumberFormat="1" applyFont="1" applyFill="1" applyBorder="1" applyAlignment="1">
      <alignment horizontal="right" vertical="top" wrapText="1"/>
    </xf>
    <xf numFmtId="171" fontId="23" fillId="0" borderId="0" xfId="44" applyNumberFormat="1" applyFont="1" applyFill="1" applyAlignment="1">
      <alignment horizontal="right" vertical="top" wrapText="1"/>
    </xf>
    <xf numFmtId="0" fontId="23" fillId="0" borderId="0" xfId="44" applyFont="1" applyFill="1" applyAlignment="1">
      <alignment horizontal="left" vertical="top" wrapText="1"/>
    </xf>
    <xf numFmtId="0" fontId="23" fillId="0" borderId="0" xfId="44" applyFont="1" applyFill="1" applyBorder="1" applyAlignment="1">
      <alignment horizontal="right"/>
    </xf>
    <xf numFmtId="0" fontId="22" fillId="0" borderId="0" xfId="0" applyFont="1" applyFill="1" applyBorder="1" applyAlignment="1">
      <alignment wrapText="1"/>
    </xf>
    <xf numFmtId="0" fontId="23" fillId="0" borderId="0" xfId="49" applyFont="1" applyFill="1"/>
    <xf numFmtId="49" fontId="23" fillId="0" borderId="0" xfId="49" applyNumberFormat="1" applyFont="1" applyFill="1" applyAlignment="1">
      <alignment horizontal="center"/>
    </xf>
    <xf numFmtId="0" fontId="23" fillId="0" borderId="0" xfId="49" applyFont="1" applyFill="1" applyBorder="1" applyAlignment="1">
      <alignment horizontal="right" vertical="top" wrapText="1"/>
    </xf>
    <xf numFmtId="0" fontId="23" fillId="0" borderId="0" xfId="49" applyFont="1" applyFill="1" applyBorder="1" applyAlignment="1" applyProtection="1">
      <alignment horizontal="left"/>
    </xf>
    <xf numFmtId="0" fontId="23" fillId="0" borderId="0" xfId="49" applyFont="1" applyFill="1" applyBorder="1" applyAlignment="1">
      <alignment horizontal="left"/>
    </xf>
    <xf numFmtId="0" fontId="23" fillId="0" borderId="0" xfId="49" applyFont="1" applyFill="1" applyAlignment="1">
      <alignment horizontal="left"/>
    </xf>
    <xf numFmtId="0" fontId="23" fillId="0" borderId="0" xfId="49" applyNumberFormat="1" applyFont="1" applyFill="1" applyBorder="1" applyAlignment="1" applyProtection="1">
      <alignment horizontal="left"/>
    </xf>
    <xf numFmtId="0" fontId="23" fillId="0" borderId="0" xfId="49" applyNumberFormat="1" applyFont="1" applyFill="1" applyBorder="1" applyAlignment="1" applyProtection="1">
      <alignment horizontal="right"/>
    </xf>
    <xf numFmtId="0" fontId="23" fillId="0" borderId="0" xfId="49" applyNumberFormat="1" applyFont="1" applyFill="1" applyBorder="1" applyAlignment="1" applyProtection="1">
      <alignment horizontal="center"/>
    </xf>
    <xf numFmtId="0" fontId="22" fillId="0" borderId="0" xfId="49" applyFont="1" applyFill="1" applyBorder="1" applyAlignment="1">
      <alignment horizontal="right" vertical="top" wrapText="1"/>
    </xf>
    <xf numFmtId="0" fontId="22" fillId="0" borderId="0" xfId="49" applyFont="1" applyFill="1" applyBorder="1" applyAlignment="1" applyProtection="1">
      <alignment horizontal="left" vertical="top" wrapText="1"/>
    </xf>
    <xf numFmtId="0" fontId="23" fillId="0" borderId="0" xfId="49" applyNumberFormat="1" applyFont="1" applyFill="1" applyBorder="1" applyAlignment="1">
      <alignment horizontal="right" vertical="top" wrapText="1"/>
    </xf>
    <xf numFmtId="0" fontId="23" fillId="0" borderId="11" xfId="49" applyFont="1" applyFill="1" applyBorder="1" applyAlignment="1">
      <alignment horizontal="left" vertical="top" wrapText="1"/>
    </xf>
    <xf numFmtId="0" fontId="23" fillId="0" borderId="0" xfId="49" applyNumberFormat="1" applyFont="1" applyFill="1" applyAlignment="1">
      <alignment horizontal="right"/>
    </xf>
    <xf numFmtId="0" fontId="23" fillId="0" borderId="0" xfId="49" applyFont="1" applyFill="1" applyBorder="1" applyAlignment="1">
      <alignment vertical="top" wrapText="1"/>
    </xf>
    <xf numFmtId="0" fontId="23" fillId="0" borderId="0" xfId="49" applyNumberFormat="1" applyFont="1" applyFill="1"/>
    <xf numFmtId="174" fontId="22" fillId="0" borderId="0" xfId="49" applyNumberFormat="1" applyFont="1" applyFill="1" applyBorder="1" applyAlignment="1">
      <alignment horizontal="right" vertical="top" wrapText="1"/>
    </xf>
    <xf numFmtId="0" fontId="23" fillId="0" borderId="0" xfId="49" applyFont="1" applyFill="1" applyAlignment="1">
      <alignment horizontal="right" vertical="top" wrapText="1"/>
    </xf>
    <xf numFmtId="0" fontId="22" fillId="0" borderId="0" xfId="0" applyFont="1" applyFill="1" applyBorder="1" applyAlignment="1" applyProtection="1">
      <alignment horizontal="left" vertical="center" wrapText="1"/>
    </xf>
    <xf numFmtId="0" fontId="23"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3" fillId="0" borderId="0" xfId="49" applyFont="1" applyFill="1" applyAlignment="1"/>
    <xf numFmtId="0" fontId="23" fillId="0" borderId="10" xfId="49" applyFont="1" applyFill="1" applyBorder="1" applyAlignment="1">
      <alignment horizontal="left" vertical="top" wrapText="1"/>
    </xf>
    <xf numFmtId="0" fontId="22" fillId="0" borderId="10" xfId="49" applyFont="1" applyFill="1" applyBorder="1" applyAlignment="1" applyProtection="1">
      <alignment horizontal="left" vertical="top" wrapText="1"/>
    </xf>
    <xf numFmtId="0" fontId="23" fillId="0" borderId="0" xfId="49" applyFont="1" applyFill="1" applyBorder="1"/>
    <xf numFmtId="0" fontId="23" fillId="0" borderId="0" xfId="49" applyNumberFormat="1" applyFont="1" applyFill="1" applyBorder="1" applyAlignment="1" applyProtection="1">
      <alignment horizontal="right" wrapText="1"/>
    </xf>
    <xf numFmtId="175" fontId="22" fillId="0" borderId="0" xfId="49" applyNumberFormat="1" applyFont="1" applyFill="1" applyBorder="1" applyAlignment="1">
      <alignment horizontal="right" vertical="top" wrapText="1"/>
    </xf>
    <xf numFmtId="0" fontId="23" fillId="0" borderId="0" xfId="49" applyNumberFormat="1" applyFont="1" applyFill="1" applyBorder="1"/>
    <xf numFmtId="175" fontId="23" fillId="0" borderId="0" xfId="49" applyNumberFormat="1" applyFont="1" applyFill="1" applyBorder="1" applyAlignment="1">
      <alignment horizontal="right" vertical="top" wrapText="1"/>
    </xf>
    <xf numFmtId="0" fontId="23" fillId="0" borderId="0" xfId="49" applyFont="1" applyFill="1" applyBorder="1" applyAlignment="1">
      <alignment horizontal="left" vertical="top"/>
    </xf>
    <xf numFmtId="0" fontId="23" fillId="0" borderId="10" xfId="49" applyFont="1" applyFill="1" applyBorder="1" applyAlignment="1">
      <alignment horizontal="right" vertical="top" wrapText="1"/>
    </xf>
    <xf numFmtId="171" fontId="23" fillId="0" borderId="0" xfId="49" applyNumberFormat="1" applyFont="1" applyFill="1" applyBorder="1" applyAlignment="1">
      <alignment horizontal="right" vertical="top" wrapText="1"/>
    </xf>
    <xf numFmtId="0" fontId="23" fillId="0" borderId="0" xfId="49" applyFont="1" applyFill="1" applyAlignment="1">
      <alignment horizontal="left" vertical="top"/>
    </xf>
    <xf numFmtId="172" fontId="22" fillId="0" borderId="0" xfId="49" applyNumberFormat="1" applyFont="1" applyFill="1" applyBorder="1" applyAlignment="1">
      <alignment horizontal="right" vertical="top" wrapText="1"/>
    </xf>
    <xf numFmtId="0" fontId="23" fillId="0" borderId="0" xfId="49" applyFont="1" applyFill="1" applyBorder="1" applyAlignment="1"/>
    <xf numFmtId="0" fontId="23" fillId="0" borderId="0" xfId="52" applyFont="1" applyFill="1" applyAlignment="1"/>
    <xf numFmtId="49" fontId="23" fillId="0" borderId="0" xfId="52" applyNumberFormat="1" applyFont="1" applyFill="1" applyBorder="1" applyAlignment="1">
      <alignment horizontal="right" vertical="top" wrapText="1"/>
    </xf>
    <xf numFmtId="0" fontId="23" fillId="0" borderId="0" xfId="49" applyNumberFormat="1" applyFont="1" applyFill="1" applyBorder="1" applyAlignment="1">
      <alignment horizontal="right"/>
    </xf>
    <xf numFmtId="0" fontId="22" fillId="0" borderId="0" xfId="49" applyFont="1" applyFill="1" applyAlignment="1" applyProtection="1">
      <alignment horizontal="left" vertical="top" wrapText="1"/>
    </xf>
    <xf numFmtId="0" fontId="23" fillId="0" borderId="0" xfId="49" applyFont="1" applyFill="1" applyAlignment="1" applyProtection="1">
      <alignment horizontal="left" vertical="top" wrapText="1"/>
    </xf>
    <xf numFmtId="0" fontId="23" fillId="0" borderId="0" xfId="49" applyFont="1" applyFill="1" applyBorder="1" applyAlignment="1">
      <alignment horizontal="right"/>
    </xf>
    <xf numFmtId="0" fontId="23" fillId="0" borderId="10" xfId="49" applyNumberFormat="1" applyFont="1" applyFill="1" applyBorder="1" applyAlignment="1" applyProtection="1">
      <alignment horizontal="right"/>
    </xf>
    <xf numFmtId="0" fontId="23" fillId="0" borderId="11" xfId="49" applyNumberFormat="1" applyFont="1" applyFill="1" applyBorder="1" applyAlignment="1" applyProtection="1">
      <alignment horizontal="right" wrapText="1"/>
    </xf>
    <xf numFmtId="0" fontId="23" fillId="0" borderId="11" xfId="49" applyFont="1" applyFill="1" applyBorder="1" applyAlignment="1">
      <alignment vertical="top" wrapText="1"/>
    </xf>
    <xf numFmtId="0" fontId="23" fillId="0" borderId="0" xfId="44" applyNumberFormat="1" applyFont="1" applyFill="1" applyAlignment="1"/>
    <xf numFmtId="0" fontId="23" fillId="0" borderId="0" xfId="0" applyFont="1" applyFill="1" applyAlignment="1">
      <alignment horizontal="center" vertical="top" wrapText="1"/>
    </xf>
    <xf numFmtId="0" fontId="38" fillId="0" borderId="0" xfId="0" applyFont="1" applyFill="1" applyAlignment="1">
      <alignment wrapText="1"/>
    </xf>
    <xf numFmtId="0" fontId="37" fillId="0" borderId="25" xfId="0" applyFont="1" applyFill="1" applyBorder="1" applyAlignment="1">
      <alignment horizontal="center" vertical="center" wrapText="1"/>
    </xf>
    <xf numFmtId="0" fontId="23" fillId="0" borderId="0" xfId="51" applyNumberFormat="1" applyFont="1" applyFill="1" applyBorder="1" applyProtection="1"/>
    <xf numFmtId="0" fontId="23" fillId="0" borderId="0" xfId="51" applyFont="1" applyFill="1" applyBorder="1" applyAlignment="1" applyProtection="1">
      <alignment horizontal="left"/>
    </xf>
    <xf numFmtId="0" fontId="23" fillId="0" borderId="0" xfId="51" applyNumberFormat="1" applyFont="1" applyFill="1" applyAlignment="1" applyProtection="1">
      <alignment horizontal="right"/>
    </xf>
    <xf numFmtId="0" fontId="23" fillId="0" borderId="0" xfId="47" applyNumberFormat="1" applyFont="1" applyFill="1" applyProtection="1"/>
    <xf numFmtId="0" fontId="23" fillId="0" borderId="0" xfId="47" applyFont="1" applyFill="1" applyBorder="1" applyAlignment="1" applyProtection="1">
      <alignment horizontal="right" vertical="top"/>
    </xf>
    <xf numFmtId="0" fontId="23" fillId="0" borderId="0" xfId="52" applyNumberFormat="1" applyFont="1" applyFill="1" applyAlignment="1" applyProtection="1">
      <alignment horizontal="left" vertical="top"/>
    </xf>
    <xf numFmtId="0" fontId="23" fillId="0" borderId="0" xfId="52" applyNumberFormat="1" applyFont="1" applyFill="1" applyAlignment="1" applyProtection="1">
      <alignment horizontal="right" vertical="top"/>
    </xf>
    <xf numFmtId="0" fontId="23" fillId="0" borderId="0" xfId="52" applyNumberFormat="1" applyFont="1" applyFill="1" applyBorder="1" applyAlignment="1" applyProtection="1">
      <alignment horizontal="right"/>
    </xf>
    <xf numFmtId="0" fontId="23" fillId="0" borderId="0" xfId="52" applyNumberFormat="1" applyFont="1" applyFill="1" applyAlignment="1" applyProtection="1"/>
    <xf numFmtId="49" fontId="23" fillId="0" borderId="0" xfId="52" applyNumberFormat="1" applyFont="1" applyFill="1" applyAlignment="1" applyProtection="1">
      <alignment horizontal="center"/>
    </xf>
    <xf numFmtId="0" fontId="23" fillId="0" borderId="0" xfId="49" applyNumberFormat="1" applyFont="1" applyFill="1" applyAlignment="1" applyProtection="1">
      <alignment horizontal="left" vertical="top"/>
    </xf>
    <xf numFmtId="0" fontId="22" fillId="0" borderId="0" xfId="52" applyNumberFormat="1" applyFont="1" applyFill="1" applyAlignment="1" applyProtection="1">
      <alignment horizontal="right" vertical="top"/>
    </xf>
    <xf numFmtId="0" fontId="22" fillId="0" borderId="0" xfId="52" applyNumberFormat="1" applyFont="1" applyFill="1" applyAlignment="1" applyProtection="1">
      <alignment horizontal="left" vertical="top" wrapText="1"/>
    </xf>
    <xf numFmtId="0" fontId="23" fillId="0" borderId="0" xfId="52" applyFont="1" applyFill="1" applyAlignment="1" applyProtection="1">
      <alignment horizontal="left" vertical="top" wrapText="1"/>
    </xf>
    <xf numFmtId="0" fontId="23" fillId="0" borderId="0" xfId="52" applyNumberFormat="1" applyFont="1" applyFill="1" applyAlignment="1" applyProtection="1">
      <alignment horizontal="left" vertical="top" wrapText="1"/>
    </xf>
    <xf numFmtId="0" fontId="23" fillId="0" borderId="0" xfId="52" applyNumberFormat="1" applyFont="1" applyFill="1" applyBorder="1" applyAlignment="1" applyProtection="1">
      <alignment horizontal="right" vertical="top"/>
    </xf>
    <xf numFmtId="0" fontId="22" fillId="0" borderId="0" xfId="52" applyFont="1" applyFill="1" applyBorder="1" applyAlignment="1" applyProtection="1">
      <alignment horizontal="left" vertical="top" wrapText="1"/>
    </xf>
    <xf numFmtId="0" fontId="23" fillId="0" borderId="0" xfId="52" applyFont="1" applyFill="1" applyBorder="1" applyAlignment="1" applyProtection="1">
      <alignment horizontal="left" vertical="top" wrapText="1"/>
    </xf>
    <xf numFmtId="0" fontId="23" fillId="0" borderId="0" xfId="52" applyNumberFormat="1" applyFont="1" applyFill="1" applyBorder="1" applyAlignment="1" applyProtection="1">
      <alignment horizontal="right" wrapText="1"/>
    </xf>
    <xf numFmtId="0" fontId="23" fillId="0" borderId="0" xfId="52" applyNumberFormat="1" applyFont="1" applyFill="1" applyAlignment="1" applyProtection="1">
      <alignment horizontal="right" wrapText="1"/>
    </xf>
    <xf numFmtId="0" fontId="22" fillId="0" borderId="0" xfId="52" applyNumberFormat="1" applyFont="1" applyFill="1" applyBorder="1" applyAlignment="1" applyProtection="1">
      <alignment horizontal="right" vertical="top"/>
    </xf>
    <xf numFmtId="0" fontId="22" fillId="0" borderId="0" xfId="52" applyNumberFormat="1" applyFont="1" applyFill="1" applyBorder="1" applyAlignment="1" applyProtection="1">
      <alignment horizontal="left" vertical="top" wrapText="1"/>
    </xf>
    <xf numFmtId="0" fontId="23" fillId="0" borderId="10" xfId="52" applyNumberFormat="1" applyFont="1" applyFill="1" applyBorder="1" applyAlignment="1" applyProtection="1">
      <alignment horizontal="left" vertical="top"/>
    </xf>
    <xf numFmtId="0" fontId="23" fillId="0" borderId="10" xfId="52" applyNumberFormat="1" applyFont="1" applyFill="1" applyBorder="1" applyAlignment="1" applyProtection="1">
      <alignment horizontal="right" vertical="top"/>
    </xf>
    <xf numFmtId="0" fontId="22" fillId="0" borderId="10" xfId="52" applyNumberFormat="1" applyFont="1" applyFill="1" applyBorder="1" applyAlignment="1" applyProtection="1">
      <alignment horizontal="left" vertical="top" wrapText="1"/>
    </xf>
    <xf numFmtId="0" fontId="23" fillId="0" borderId="10" xfId="52" applyNumberFormat="1" applyFont="1" applyFill="1" applyBorder="1" applyAlignment="1" applyProtection="1">
      <alignment horizontal="right" wrapText="1"/>
    </xf>
    <xf numFmtId="0" fontId="23" fillId="0" borderId="0" xfId="51" applyFont="1" applyFill="1" applyBorder="1" applyAlignment="1" applyProtection="1">
      <alignment vertical="top"/>
    </xf>
    <xf numFmtId="180" fontId="23" fillId="0" borderId="0" xfId="49" applyNumberFormat="1" applyFont="1" applyFill="1" applyBorder="1" applyAlignment="1" applyProtection="1">
      <alignment horizontal="right"/>
    </xf>
    <xf numFmtId="49" fontId="23" fillId="0" borderId="0" xfId="49" applyNumberFormat="1" applyFont="1" applyFill="1" applyBorder="1" applyAlignment="1">
      <alignment horizontal="center"/>
    </xf>
    <xf numFmtId="180" fontId="23" fillId="0" borderId="0" xfId="49" applyNumberFormat="1" applyFont="1" applyFill="1"/>
    <xf numFmtId="180" fontId="23" fillId="0" borderId="0" xfId="49" applyNumberFormat="1" applyFont="1" applyFill="1" applyAlignment="1">
      <alignment horizontal="right"/>
    </xf>
    <xf numFmtId="0" fontId="23" fillId="0" borderId="0" xfId="49" applyFont="1" applyFill="1" applyBorder="1" applyAlignment="1">
      <alignment vertical="top"/>
    </xf>
    <xf numFmtId="0" fontId="23" fillId="0" borderId="0" xfId="49" applyNumberFormat="1" applyFont="1" applyFill="1" applyAlignment="1" applyProtection="1">
      <alignment horizontal="right"/>
    </xf>
    <xf numFmtId="0" fontId="22" fillId="0" borderId="0" xfId="49" applyFont="1" applyFill="1" applyBorder="1" applyAlignment="1">
      <alignment horizontal="left" vertical="top" wrapText="1"/>
    </xf>
    <xf numFmtId="0" fontId="23" fillId="0" borderId="0" xfId="52" applyNumberFormat="1" applyFont="1" applyFill="1" applyAlignment="1">
      <alignment horizontal="right"/>
    </xf>
    <xf numFmtId="49" fontId="23" fillId="0" borderId="0" xfId="52" applyNumberFormat="1" applyFont="1" applyFill="1" applyAlignment="1">
      <alignment horizontal="center"/>
    </xf>
    <xf numFmtId="0" fontId="22" fillId="0" borderId="10" xfId="49" applyFont="1" applyFill="1" applyBorder="1" applyAlignment="1">
      <alignment vertical="top" wrapText="1"/>
    </xf>
    <xf numFmtId="0" fontId="23" fillId="0" borderId="10" xfId="49" applyFont="1" applyFill="1" applyBorder="1" applyAlignment="1">
      <alignment vertical="top" wrapText="1"/>
    </xf>
    <xf numFmtId="0" fontId="22" fillId="0" borderId="0" xfId="52" applyFont="1" applyFill="1" applyBorder="1" applyAlignment="1">
      <alignment horizontal="right" vertical="top" wrapText="1"/>
    </xf>
    <xf numFmtId="0" fontId="23" fillId="0" borderId="0" xfId="52" applyFont="1" applyFill="1" applyBorder="1" applyAlignment="1">
      <alignment vertical="top" wrapText="1"/>
    </xf>
    <xf numFmtId="167" fontId="23" fillId="0" borderId="0" xfId="52" applyNumberFormat="1" applyFont="1" applyFill="1" applyBorder="1" applyAlignment="1">
      <alignment horizontal="right" vertical="top" wrapText="1"/>
    </xf>
    <xf numFmtId="0" fontId="23" fillId="0" borderId="0" xfId="52" applyFont="1" applyFill="1" applyBorder="1" applyAlignment="1">
      <alignment horizontal="right" vertical="top" wrapText="1"/>
    </xf>
    <xf numFmtId="0" fontId="22" fillId="0" borderId="10" xfId="49" applyFont="1" applyFill="1" applyBorder="1" applyAlignment="1">
      <alignment horizontal="right" vertical="top" wrapText="1"/>
    </xf>
    <xf numFmtId="180" fontId="23" fillId="0" borderId="0" xfId="49" applyNumberFormat="1" applyFont="1" applyFill="1" applyAlignment="1" applyProtection="1">
      <alignment horizontal="left"/>
    </xf>
    <xf numFmtId="0" fontId="23" fillId="0" borderId="0" xfId="44" applyFont="1" applyFill="1" applyAlignment="1">
      <alignment horizontal="right"/>
    </xf>
    <xf numFmtId="0" fontId="23" fillId="0" borderId="11" xfId="49" applyFont="1" applyFill="1" applyBorder="1" applyAlignment="1">
      <alignment horizontal="left" vertical="top"/>
    </xf>
    <xf numFmtId="0" fontId="42" fillId="0" borderId="0" xfId="44" applyFont="1" applyFill="1" applyAlignment="1"/>
    <xf numFmtId="0" fontId="42" fillId="0" borderId="0" xfId="52" applyFont="1" applyFill="1" applyAlignment="1"/>
    <xf numFmtId="0" fontId="23" fillId="0" borderId="10" xfId="49" applyFont="1" applyFill="1" applyBorder="1" applyAlignment="1">
      <alignment horizontal="left" vertical="top"/>
    </xf>
    <xf numFmtId="0" fontId="23" fillId="0" borderId="0" xfId="52" applyNumberFormat="1" applyFont="1" applyFill="1" applyBorder="1" applyAlignment="1">
      <alignment horizontal="right"/>
    </xf>
    <xf numFmtId="171" fontId="23" fillId="0" borderId="0" xfId="52" applyNumberFormat="1" applyFont="1" applyFill="1" applyBorder="1" applyAlignment="1">
      <alignment horizontal="right" vertical="top" wrapText="1"/>
    </xf>
    <xf numFmtId="0" fontId="23" fillId="0" borderId="0" xfId="52" applyFont="1" applyFill="1" applyBorder="1" applyAlignment="1"/>
    <xf numFmtId="0" fontId="23" fillId="0" borderId="0" xfId="51" applyFont="1" applyFill="1" applyBorder="1" applyProtection="1"/>
    <xf numFmtId="0" fontId="22" fillId="0" borderId="0" xfId="49" applyFont="1" applyFill="1" applyBorder="1" applyAlignment="1" applyProtection="1"/>
    <xf numFmtId="0" fontId="22" fillId="0" borderId="0" xfId="49" applyFont="1" applyFill="1" applyAlignment="1">
      <alignment horizontal="right" vertical="top" wrapText="1"/>
    </xf>
    <xf numFmtId="185" fontId="23" fillId="0" borderId="0" xfId="44" applyNumberFormat="1" applyFont="1" applyFill="1" applyAlignment="1">
      <alignment horizontal="right" vertical="top" wrapText="1"/>
    </xf>
    <xf numFmtId="0" fontId="23" fillId="0" borderId="11" xfId="44" applyFont="1" applyFill="1" applyBorder="1" applyAlignment="1">
      <alignment horizontal="right" vertical="top" wrapText="1"/>
    </xf>
    <xf numFmtId="0" fontId="23" fillId="0" borderId="0" xfId="52" applyFont="1" applyFill="1" applyBorder="1"/>
    <xf numFmtId="0" fontId="23" fillId="0" borderId="0" xfId="52" applyFont="1" applyFill="1" applyBorder="1" applyAlignment="1">
      <alignment horizontal="left" vertical="top" wrapText="1"/>
    </xf>
    <xf numFmtId="177" fontId="22" fillId="0" borderId="0" xfId="48" applyNumberFormat="1" applyFont="1" applyFill="1" applyBorder="1" applyAlignment="1">
      <alignment horizontal="right" vertical="top" wrapText="1"/>
    </xf>
    <xf numFmtId="0" fontId="22" fillId="0" borderId="0" xfId="48" applyFont="1" applyFill="1" applyBorder="1" applyAlignment="1">
      <alignment horizontal="left" vertical="top" wrapText="1"/>
    </xf>
    <xf numFmtId="0" fontId="23" fillId="0" borderId="0" xfId="49" applyFont="1" applyFill="1" applyAlignment="1">
      <alignment vertical="top" wrapText="1"/>
    </xf>
    <xf numFmtId="0" fontId="22" fillId="0" borderId="0" xfId="49" applyFont="1" applyFill="1" applyBorder="1"/>
    <xf numFmtId="0" fontId="23" fillId="0" borderId="0" xfId="49" applyFont="1" applyFill="1" applyAlignment="1">
      <alignment horizontal="right"/>
    </xf>
    <xf numFmtId="0" fontId="23" fillId="0" borderId="0" xfId="44" applyNumberFormat="1" applyFont="1" applyFill="1" applyAlignment="1" applyProtection="1">
      <alignment horizontal="center"/>
    </xf>
    <xf numFmtId="0" fontId="23" fillId="0" borderId="0" xfId="51" applyFont="1" applyFill="1" applyBorder="1" applyAlignment="1" applyProtection="1">
      <alignment horizontal="right"/>
    </xf>
    <xf numFmtId="0" fontId="23" fillId="0" borderId="0" xfId="44" applyFont="1" applyFill="1" applyAlignment="1">
      <alignment horizontal="left"/>
    </xf>
    <xf numFmtId="0" fontId="22" fillId="0" borderId="0" xfId="44" applyFont="1" applyFill="1" applyBorder="1" applyAlignment="1" applyProtection="1"/>
    <xf numFmtId="0" fontId="23" fillId="0" borderId="0" xfId="44" applyNumberFormat="1" applyFont="1" applyFill="1" applyAlignment="1">
      <alignment horizontal="center"/>
    </xf>
    <xf numFmtId="0" fontId="23" fillId="0" borderId="0" xfId="44" applyNumberFormat="1" applyFont="1" applyFill="1" applyBorder="1" applyAlignment="1" applyProtection="1">
      <alignment horizontal="center"/>
    </xf>
    <xf numFmtId="0" fontId="23" fillId="0" borderId="10" xfId="44" applyFont="1" applyFill="1" applyBorder="1"/>
    <xf numFmtId="0" fontId="22" fillId="0" borderId="0" xfId="49" applyFont="1" applyFill="1" applyBorder="1" applyAlignment="1">
      <alignment vertical="top" wrapText="1"/>
    </xf>
    <xf numFmtId="0" fontId="44" fillId="0" borderId="0" xfId="44" applyFont="1" applyFill="1" applyAlignment="1"/>
    <xf numFmtId="0" fontId="44" fillId="0" borderId="0" xfId="44" applyFont="1" applyFill="1" applyBorder="1" applyAlignment="1"/>
    <xf numFmtId="0" fontId="44" fillId="0" borderId="0" xfId="52" applyFont="1" applyFill="1" applyAlignment="1"/>
    <xf numFmtId="0" fontId="23" fillId="0" borderId="0" xfId="44" applyFont="1" applyFill="1" applyAlignment="1">
      <alignment horizontal="center"/>
    </xf>
    <xf numFmtId="0" fontId="22" fillId="0" borderId="14" xfId="46" applyFont="1" applyFill="1" applyBorder="1" applyAlignment="1">
      <alignment horizontal="center" vertical="center" wrapText="1"/>
    </xf>
    <xf numFmtId="0" fontId="22" fillId="0" borderId="14" xfId="46" applyFont="1" applyFill="1" applyBorder="1" applyAlignment="1" applyProtection="1">
      <alignment horizontal="center" vertical="center" wrapText="1"/>
    </xf>
    <xf numFmtId="0" fontId="23" fillId="0" borderId="11" xfId="44" applyFont="1" applyFill="1" applyBorder="1" applyAlignment="1" applyProtection="1">
      <alignment horizontal="left" vertical="top" wrapText="1"/>
    </xf>
    <xf numFmtId="0" fontId="38" fillId="25" borderId="14" xfId="0" applyFont="1" applyFill="1" applyBorder="1" applyAlignment="1" applyProtection="1">
      <alignment horizontal="left" vertical="center" wrapText="1"/>
    </xf>
    <xf numFmtId="0" fontId="23" fillId="0" borderId="0" xfId="49" applyFont="1" applyFill="1" applyAlignment="1">
      <alignment vertical="center"/>
    </xf>
    <xf numFmtId="43" fontId="22" fillId="0" borderId="11" xfId="28" applyFont="1" applyFill="1" applyBorder="1" applyAlignment="1" applyProtection="1">
      <alignment horizontal="right" wrapText="1"/>
    </xf>
    <xf numFmtId="0" fontId="22" fillId="0" borderId="0" xfId="51" applyFont="1" applyFill="1" applyBorder="1" applyAlignment="1" applyProtection="1">
      <alignment horizontal="left" vertical="top" wrapText="1"/>
    </xf>
    <xf numFmtId="0" fontId="23" fillId="0" borderId="0" xfId="51" applyNumberFormat="1" applyFont="1" applyFill="1" applyBorder="1" applyAlignment="1" applyProtection="1">
      <alignment horizontal="left"/>
    </xf>
    <xf numFmtId="0" fontId="23" fillId="0" borderId="0" xfId="51" applyNumberFormat="1" applyFont="1" applyFill="1" applyBorder="1" applyAlignment="1" applyProtection="1">
      <alignment horizontal="center"/>
    </xf>
    <xf numFmtId="1" fontId="22" fillId="0" borderId="0" xfId="51" applyNumberFormat="1" applyFont="1" applyFill="1" applyBorder="1" applyAlignment="1" applyProtection="1">
      <alignment horizontal="right" vertical="top" wrapText="1"/>
    </xf>
    <xf numFmtId="0" fontId="23" fillId="0" borderId="0" xfId="51" applyNumberFormat="1" applyFont="1" applyFill="1" applyBorder="1" applyAlignment="1" applyProtection="1">
      <alignment horizontal="right"/>
    </xf>
    <xf numFmtId="172" fontId="22" fillId="0" borderId="0" xfId="51" applyNumberFormat="1" applyFont="1" applyFill="1" applyBorder="1" applyAlignment="1" applyProtection="1">
      <alignment horizontal="right" vertical="top" wrapText="1"/>
    </xf>
    <xf numFmtId="171" fontId="23" fillId="0" borderId="0" xfId="51" applyNumberFormat="1" applyFont="1" applyFill="1" applyBorder="1" applyAlignment="1" applyProtection="1">
      <alignment horizontal="right" vertical="top" wrapText="1"/>
    </xf>
    <xf numFmtId="49" fontId="23" fillId="0" borderId="0" xfId="51" applyNumberFormat="1" applyFont="1" applyFill="1" applyAlignment="1" applyProtection="1">
      <alignment horizontal="center" vertical="top"/>
    </xf>
    <xf numFmtId="0" fontId="22" fillId="0" borderId="0" xfId="51" applyFont="1" applyFill="1" applyBorder="1" applyAlignment="1" applyProtection="1">
      <alignment horizontal="right" vertical="top" wrapText="1"/>
    </xf>
    <xf numFmtId="0" fontId="23" fillId="0" borderId="10" xfId="51" applyFont="1" applyFill="1" applyBorder="1" applyAlignment="1" applyProtection="1">
      <alignment horizontal="left" vertical="top" wrapText="1"/>
    </xf>
    <xf numFmtId="0" fontId="23" fillId="0" borderId="10" xfId="51" applyFont="1" applyFill="1" applyBorder="1" applyAlignment="1" applyProtection="1">
      <alignment horizontal="right" vertical="top" wrapText="1"/>
    </xf>
    <xf numFmtId="0" fontId="22" fillId="0" borderId="10" xfId="51" applyFont="1" applyFill="1" applyBorder="1" applyAlignment="1" applyProtection="1">
      <alignment horizontal="left" vertical="top" wrapText="1"/>
    </xf>
    <xf numFmtId="0" fontId="23" fillId="0" borderId="11" xfId="51" applyFont="1" applyFill="1" applyBorder="1" applyAlignment="1" applyProtection="1">
      <alignment horizontal="left" vertical="top" wrapText="1"/>
    </xf>
    <xf numFmtId="0" fontId="23" fillId="0" borderId="11" xfId="51" applyFont="1" applyFill="1" applyBorder="1" applyAlignment="1" applyProtection="1">
      <alignment horizontal="right" vertical="top" wrapText="1"/>
    </xf>
    <xf numFmtId="0" fontId="22" fillId="0" borderId="11" xfId="51" applyFont="1" applyFill="1" applyBorder="1" applyAlignment="1" applyProtection="1">
      <alignment horizontal="left" vertical="top" wrapText="1"/>
    </xf>
    <xf numFmtId="0" fontId="23" fillId="0" borderId="0" xfId="51" applyFont="1" applyFill="1" applyAlignment="1" applyProtection="1">
      <alignment horizontal="left" vertical="top" wrapText="1"/>
    </xf>
    <xf numFmtId="0" fontId="23" fillId="0" borderId="0" xfId="51" applyFont="1" applyFill="1" applyAlignment="1" applyProtection="1">
      <alignment horizontal="right" vertical="top" wrapText="1"/>
    </xf>
    <xf numFmtId="0" fontId="23" fillId="0" borderId="0" xfId="51" applyFont="1" applyFill="1" applyAlignment="1" applyProtection="1">
      <alignment horizontal="left"/>
    </xf>
    <xf numFmtId="0" fontId="23" fillId="0" borderId="0" xfId="51" applyNumberFormat="1" applyFont="1" applyFill="1" applyProtection="1"/>
    <xf numFmtId="0" fontId="22" fillId="0" borderId="0" xfId="0" applyNumberFormat="1" applyFont="1" applyFill="1" applyBorder="1" applyAlignment="1" applyProtection="1">
      <alignment horizontal="center"/>
    </xf>
    <xf numFmtId="0" fontId="23" fillId="0" borderId="0" xfId="44" applyFont="1" applyFill="1" applyBorder="1" applyAlignment="1">
      <alignment horizontal="left" vertical="top"/>
    </xf>
    <xf numFmtId="0" fontId="38" fillId="0" borderId="32" xfId="0" applyFont="1" applyFill="1" applyBorder="1" applyAlignment="1">
      <alignment horizontal="center" wrapText="1"/>
    </xf>
    <xf numFmtId="0" fontId="38" fillId="0" borderId="14" xfId="0" applyFont="1" applyFill="1" applyBorder="1" applyAlignment="1" applyProtection="1">
      <alignment horizontal="left" vertical="center" wrapText="1"/>
    </xf>
    <xf numFmtId="0" fontId="38" fillId="0" borderId="14" xfId="0" applyFont="1" applyBorder="1" applyAlignment="1" applyProtection="1">
      <alignment horizontal="left" vertical="center" wrapText="1"/>
    </xf>
    <xf numFmtId="0" fontId="42" fillId="0" borderId="0" xfId="44" applyFont="1" applyFill="1"/>
    <xf numFmtId="49" fontId="42" fillId="0" borderId="0" xfId="44" applyNumberFormat="1" applyFont="1" applyFill="1" applyAlignment="1">
      <alignment horizontal="center"/>
    </xf>
    <xf numFmtId="0" fontId="42" fillId="0" borderId="0" xfId="44" applyFont="1" applyFill="1" applyAlignment="1">
      <alignment horizontal="right"/>
    </xf>
    <xf numFmtId="0" fontId="23" fillId="0" borderId="0" xfId="47" applyNumberFormat="1" applyFont="1" applyFill="1" applyAlignment="1" applyProtection="1">
      <alignment horizontal="right"/>
    </xf>
    <xf numFmtId="0" fontId="23" fillId="0" borderId="0" xfId="52" applyNumberFormat="1" applyFont="1" applyFill="1" applyProtection="1"/>
    <xf numFmtId="167" fontId="23" fillId="0" borderId="0" xfId="52" applyNumberFormat="1" applyFont="1" applyFill="1" applyAlignment="1" applyProtection="1">
      <alignment horizontal="right" vertical="top"/>
    </xf>
    <xf numFmtId="0" fontId="23" fillId="0" borderId="0" xfId="52" applyNumberFormat="1" applyFont="1" applyFill="1" applyBorder="1" applyProtection="1"/>
    <xf numFmtId="0" fontId="23" fillId="0" borderId="0" xfId="52" applyNumberFormat="1" applyFont="1" applyFill="1" applyBorder="1" applyAlignment="1" applyProtection="1"/>
    <xf numFmtId="49" fontId="23" fillId="0" borderId="0" xfId="52" applyNumberFormat="1" applyFont="1" applyFill="1" applyBorder="1" applyAlignment="1" applyProtection="1">
      <alignment horizontal="right" vertical="top"/>
    </xf>
    <xf numFmtId="182" fontId="23" fillId="0" borderId="0" xfId="49" applyNumberFormat="1" applyFont="1" applyFill="1" applyAlignment="1" applyProtection="1">
      <alignment horizontal="center"/>
    </xf>
    <xf numFmtId="49" fontId="42" fillId="0" borderId="0" xfId="44" applyNumberFormat="1" applyFont="1" applyFill="1" applyAlignment="1">
      <alignment horizontal="right"/>
    </xf>
    <xf numFmtId="49" fontId="23" fillId="0" borderId="0" xfId="44" applyNumberFormat="1" applyFont="1" applyFill="1" applyAlignment="1">
      <alignment horizontal="right"/>
    </xf>
    <xf numFmtId="0" fontId="23" fillId="0" borderId="0" xfId="49" applyFont="1" applyFill="1" applyAlignment="1">
      <alignment horizontal="left" vertical="top" wrapText="1"/>
    </xf>
    <xf numFmtId="0" fontId="23" fillId="0" borderId="0" xfId="44" applyFont="1" applyFill="1" applyBorder="1" applyAlignment="1">
      <alignment horizontal="left"/>
    </xf>
    <xf numFmtId="0" fontId="23" fillId="0" borderId="0" xfId="49" applyFont="1" applyFill="1" applyBorder="1" applyAlignment="1">
      <alignment horizontal="left" vertical="top" wrapText="1"/>
    </xf>
    <xf numFmtId="0" fontId="23" fillId="0" borderId="0" xfId="44" applyFont="1" applyFill="1" applyBorder="1" applyAlignment="1" applyProtection="1">
      <alignment horizontal="left" vertical="top"/>
    </xf>
    <xf numFmtId="0" fontId="22" fillId="0" borderId="10" xfId="48" applyFont="1" applyFill="1" applyBorder="1" applyAlignment="1">
      <alignment horizontal="right" vertical="top" wrapText="1"/>
    </xf>
    <xf numFmtId="0" fontId="22" fillId="0" borderId="10" xfId="48" applyFont="1" applyFill="1" applyBorder="1" applyAlignment="1">
      <alignment vertical="top" wrapText="1"/>
    </xf>
    <xf numFmtId="0" fontId="22" fillId="0" borderId="10" xfId="52" applyFont="1" applyFill="1" applyBorder="1" applyAlignment="1" applyProtection="1">
      <alignment horizontal="left" vertical="top" wrapText="1"/>
    </xf>
    <xf numFmtId="0" fontId="42" fillId="0" borderId="0" xfId="52" applyFont="1" applyFill="1" applyAlignment="1">
      <alignment horizontal="right"/>
    </xf>
    <xf numFmtId="0" fontId="42" fillId="0" borderId="0" xfId="52" applyFont="1" applyFill="1"/>
    <xf numFmtId="0" fontId="23" fillId="0" borderId="10" xfId="44" applyNumberFormat="1" applyFont="1" applyFill="1" applyBorder="1" applyAlignment="1">
      <alignment horizontal="right" wrapText="1"/>
    </xf>
    <xf numFmtId="0" fontId="44" fillId="0" borderId="0" xfId="52" applyFont="1" applyFill="1" applyBorder="1" applyAlignment="1"/>
    <xf numFmtId="0" fontId="44" fillId="0" borderId="0" xfId="52" applyFont="1" applyFill="1"/>
    <xf numFmtId="0" fontId="44" fillId="0" borderId="0" xfId="0" applyFont="1" applyFill="1" applyBorder="1" applyAlignment="1">
      <alignment vertical="top"/>
    </xf>
    <xf numFmtId="0" fontId="43" fillId="0" borderId="0" xfId="44" applyFont="1" applyFill="1" applyAlignment="1"/>
    <xf numFmtId="0" fontId="23" fillId="0" borderId="0" xfId="50" applyNumberFormat="1" applyFont="1" applyFill="1" applyBorder="1" applyAlignment="1" applyProtection="1">
      <alignment horizontal="left"/>
    </xf>
    <xf numFmtId="0" fontId="23" fillId="0" borderId="0" xfId="49" applyNumberFormat="1" applyFont="1" applyFill="1" applyAlignment="1">
      <alignment horizontal="left"/>
    </xf>
    <xf numFmtId="0" fontId="44" fillId="0" borderId="0" xfId="44" applyFont="1" applyFill="1"/>
    <xf numFmtId="0" fontId="23" fillId="0" borderId="0" xfId="44" applyFont="1" applyFill="1" applyBorder="1" applyAlignment="1">
      <alignment horizontal="left" vertical="top" wrapText="1"/>
    </xf>
    <xf numFmtId="0" fontId="22" fillId="0" borderId="13" xfId="0" applyFont="1" applyFill="1" applyBorder="1" applyAlignment="1">
      <alignment horizontal="center"/>
    </xf>
    <xf numFmtId="0" fontId="22" fillId="0" borderId="0" xfId="51" applyFont="1" applyFill="1" applyBorder="1" applyAlignment="1" applyProtection="1">
      <alignment horizontal="left" vertical="center" wrapText="1"/>
    </xf>
    <xf numFmtId="0" fontId="23" fillId="0" borderId="0" xfId="62" applyNumberFormat="1" applyFont="1" applyFill="1" applyBorder="1" applyAlignment="1" applyProtection="1">
      <alignment horizontal="right" wrapText="1"/>
    </xf>
    <xf numFmtId="0" fontId="23" fillId="0" borderId="0" xfId="62" applyNumberFormat="1" applyFont="1" applyFill="1" applyAlignment="1" applyProtection="1">
      <alignment horizontal="right" wrapText="1"/>
    </xf>
    <xf numFmtId="164" fontId="23" fillId="0" borderId="0" xfId="62" applyFont="1" applyFill="1" applyBorder="1" applyAlignment="1" applyProtection="1">
      <alignment horizontal="right" wrapText="1"/>
    </xf>
    <xf numFmtId="0" fontId="23" fillId="0" borderId="10" xfId="62" applyNumberFormat="1" applyFont="1" applyFill="1" applyBorder="1" applyAlignment="1" applyProtection="1">
      <alignment horizontal="right" wrapText="1"/>
    </xf>
    <xf numFmtId="180" fontId="23" fillId="0" borderId="0" xfId="62" applyNumberFormat="1" applyFont="1" applyFill="1" applyBorder="1" applyAlignment="1" applyProtection="1">
      <alignment horizontal="right" wrapText="1"/>
    </xf>
    <xf numFmtId="164" fontId="23" fillId="0" borderId="11" xfId="62" applyFont="1" applyFill="1" applyBorder="1" applyAlignment="1" applyProtection="1">
      <alignment horizontal="right" wrapText="1"/>
    </xf>
    <xf numFmtId="0" fontId="23" fillId="0" borderId="11" xfId="62" applyNumberFormat="1" applyFont="1" applyFill="1" applyBorder="1" applyAlignment="1" applyProtection="1">
      <alignment horizontal="right" wrapText="1"/>
    </xf>
    <xf numFmtId="164" fontId="23" fillId="0" borderId="10" xfId="62" applyFont="1" applyFill="1" applyBorder="1" applyAlignment="1" applyProtection="1">
      <alignment horizontal="right" wrapText="1"/>
    </xf>
    <xf numFmtId="164" fontId="23" fillId="0" borderId="0" xfId="62" applyNumberFormat="1" applyFont="1" applyFill="1" applyBorder="1" applyAlignment="1" applyProtection="1">
      <alignment horizontal="right" wrapText="1"/>
    </xf>
    <xf numFmtId="164" fontId="23" fillId="0" borderId="0" xfId="62" applyFont="1" applyFill="1" applyAlignment="1" applyProtection="1">
      <alignment horizontal="right" wrapText="1"/>
    </xf>
    <xf numFmtId="0" fontId="23" fillId="0" borderId="0" xfId="62" applyNumberFormat="1" applyFont="1" applyFill="1" applyBorder="1" applyAlignment="1" applyProtection="1">
      <alignment horizontal="right"/>
    </xf>
    <xf numFmtId="0" fontId="22" fillId="0" borderId="0" xfId="0" applyNumberFormat="1" applyFont="1" applyFill="1" applyBorder="1" applyProtection="1"/>
    <xf numFmtId="0" fontId="23" fillId="0" borderId="0" xfId="51" applyFont="1" applyFill="1" applyAlignment="1" applyProtection="1">
      <alignment horizontal="left" wrapText="1"/>
    </xf>
    <xf numFmtId="0" fontId="23" fillId="25" borderId="0" xfId="47" applyFont="1" applyFill="1" applyAlignment="1" applyProtection="1">
      <alignment horizontal="right"/>
    </xf>
    <xf numFmtId="0" fontId="23" fillId="25" borderId="0" xfId="47" applyFont="1" applyFill="1" applyAlignment="1" applyProtection="1"/>
    <xf numFmtId="49" fontId="23" fillId="25" borderId="0" xfId="47" applyNumberFormat="1" applyFont="1" applyFill="1" applyAlignment="1" applyProtection="1">
      <alignment horizontal="center"/>
    </xf>
    <xf numFmtId="0" fontId="23" fillId="25" borderId="0" xfId="47" applyFont="1" applyFill="1" applyProtection="1"/>
    <xf numFmtId="0" fontId="23" fillId="25" borderId="0" xfId="47" applyFont="1" applyFill="1" applyAlignment="1" applyProtection="1">
      <alignment vertical="top"/>
    </xf>
    <xf numFmtId="0" fontId="23" fillId="25" borderId="0" xfId="47" applyFont="1" applyFill="1" applyAlignment="1" applyProtection="1">
      <alignment horizontal="right" vertical="top"/>
    </xf>
    <xf numFmtId="0" fontId="23" fillId="25" borderId="0" xfId="47" applyFont="1" applyFill="1" applyAlignment="1" applyProtection="1">
      <alignment horizontal="left" vertical="top"/>
    </xf>
    <xf numFmtId="0" fontId="23" fillId="25" borderId="0" xfId="50" applyFont="1" applyFill="1" applyBorder="1" applyAlignment="1" applyProtection="1">
      <alignment horizontal="left"/>
    </xf>
    <xf numFmtId="0" fontId="23" fillId="25" borderId="0" xfId="51" applyFont="1" applyFill="1" applyProtection="1"/>
    <xf numFmtId="0" fontId="23" fillId="25" borderId="0" xfId="51" applyFont="1" applyFill="1" applyBorder="1" applyAlignment="1" applyProtection="1">
      <alignment horizontal="left" vertical="top" wrapText="1"/>
    </xf>
    <xf numFmtId="0" fontId="23" fillId="25" borderId="0" xfId="51" applyFont="1" applyFill="1" applyBorder="1" applyAlignment="1" applyProtection="1">
      <alignment horizontal="right" vertical="top" wrapText="1"/>
    </xf>
    <xf numFmtId="0" fontId="23" fillId="25" borderId="0" xfId="50" applyNumberFormat="1" applyFont="1" applyFill="1" applyBorder="1" applyAlignment="1" applyProtection="1">
      <alignment horizontal="right"/>
    </xf>
    <xf numFmtId="0" fontId="23" fillId="25" borderId="0" xfId="62" applyNumberFormat="1" applyFont="1" applyFill="1" applyAlignment="1" applyProtection="1">
      <alignment horizontal="right" wrapText="1"/>
    </xf>
    <xf numFmtId="0" fontId="23" fillId="25" borderId="10" xfId="62" applyNumberFormat="1" applyFont="1" applyFill="1" applyBorder="1" applyAlignment="1" applyProtection="1">
      <alignment horizontal="right" wrapText="1"/>
    </xf>
    <xf numFmtId="0" fontId="23" fillId="25" borderId="0" xfId="62" applyNumberFormat="1" applyFont="1" applyFill="1" applyBorder="1" applyAlignment="1" applyProtection="1">
      <alignment horizontal="right" wrapText="1"/>
    </xf>
    <xf numFmtId="164" fontId="23" fillId="25" borderId="0" xfId="62" applyFont="1" applyFill="1" applyBorder="1" applyAlignment="1" applyProtection="1">
      <alignment horizontal="right" wrapText="1"/>
    </xf>
    <xf numFmtId="0" fontId="23" fillId="25" borderId="12" xfId="62" applyNumberFormat="1" applyFont="1" applyFill="1" applyBorder="1" applyAlignment="1" applyProtection="1">
      <alignment horizontal="right" wrapText="1"/>
    </xf>
    <xf numFmtId="0" fontId="23" fillId="25" borderId="11" xfId="62" applyNumberFormat="1" applyFont="1" applyFill="1" applyBorder="1" applyAlignment="1" applyProtection="1">
      <alignment horizontal="right" wrapText="1"/>
    </xf>
    <xf numFmtId="164" fontId="23" fillId="25" borderId="11" xfId="62" applyFont="1" applyFill="1" applyBorder="1" applyAlignment="1" applyProtection="1">
      <alignment horizontal="right" wrapText="1"/>
    </xf>
    <xf numFmtId="164" fontId="23" fillId="25" borderId="10" xfId="62" applyFont="1" applyFill="1" applyBorder="1" applyAlignment="1" applyProtection="1">
      <alignment horizontal="right" wrapText="1"/>
    </xf>
    <xf numFmtId="0" fontId="23" fillId="25" borderId="0" xfId="49" applyFont="1" applyFill="1" applyAlignment="1"/>
    <xf numFmtId="0" fontId="23" fillId="25" borderId="0" xfId="49" applyFont="1" applyFill="1" applyAlignment="1">
      <alignment horizontal="right"/>
    </xf>
    <xf numFmtId="0" fontId="23" fillId="0" borderId="0" xfId="64" applyNumberFormat="1" applyFont="1" applyFill="1" applyBorder="1" applyAlignment="1" applyProtection="1">
      <alignment horizontal="right" vertical="top"/>
    </xf>
    <xf numFmtId="0" fontId="23" fillId="0" borderId="0" xfId="64" applyFont="1" applyFill="1" applyBorder="1" applyAlignment="1" applyProtection="1">
      <alignment horizontal="left" vertical="top" wrapText="1"/>
    </xf>
    <xf numFmtId="0" fontId="22" fillId="25" borderId="0" xfId="0" applyNumberFormat="1" applyFont="1" applyFill="1" applyBorder="1" applyAlignment="1" applyProtection="1">
      <alignment horizontal="center"/>
    </xf>
    <xf numFmtId="180" fontId="23" fillId="0" borderId="0" xfId="52" applyNumberFormat="1" applyFont="1" applyFill="1" applyBorder="1" applyAlignment="1" applyProtection="1">
      <alignment horizontal="right" wrapText="1"/>
    </xf>
    <xf numFmtId="0" fontId="23" fillId="0" borderId="0" xfId="62" applyNumberFormat="1" applyFont="1" applyFill="1" applyBorder="1" applyAlignment="1" applyProtection="1">
      <alignment horizontal="left"/>
    </xf>
    <xf numFmtId="0" fontId="22" fillId="25" borderId="0" xfId="49" applyNumberFormat="1" applyFont="1" applyFill="1" applyBorder="1" applyAlignment="1" applyProtection="1">
      <alignment horizontal="center"/>
    </xf>
    <xf numFmtId="49" fontId="23" fillId="25" borderId="0" xfId="49" applyNumberFormat="1" applyFont="1" applyFill="1" applyAlignment="1">
      <alignment horizontal="center"/>
    </xf>
    <xf numFmtId="0" fontId="23" fillId="25" borderId="0" xfId="49" applyFont="1" applyFill="1"/>
    <xf numFmtId="0" fontId="23" fillId="25" borderId="0" xfId="49" applyFont="1" applyFill="1" applyBorder="1" applyAlignment="1">
      <alignment vertical="top"/>
    </xf>
    <xf numFmtId="0" fontId="23" fillId="25" borderId="0" xfId="49" applyFont="1" applyFill="1" applyBorder="1" applyAlignment="1">
      <alignment horizontal="right" vertical="top"/>
    </xf>
    <xf numFmtId="0" fontId="23" fillId="25" borderId="0" xfId="49" applyNumberFormat="1" applyFont="1" applyFill="1" applyBorder="1" applyAlignment="1">
      <alignment horizontal="right"/>
    </xf>
    <xf numFmtId="0" fontId="23" fillId="25" borderId="0" xfId="49" applyFont="1" applyFill="1" applyBorder="1"/>
    <xf numFmtId="0" fontId="23" fillId="25" borderId="0" xfId="49" applyNumberFormat="1" applyFont="1" applyFill="1" applyBorder="1"/>
    <xf numFmtId="0" fontId="23" fillId="25" borderId="0" xfId="49" applyNumberFormat="1" applyFont="1" applyFill="1" applyAlignment="1" applyProtection="1">
      <alignment horizontal="right"/>
    </xf>
    <xf numFmtId="0" fontId="23" fillId="25" borderId="0" xfId="49" applyNumberFormat="1" applyFont="1" applyFill="1"/>
    <xf numFmtId="0" fontId="22" fillId="25" borderId="0" xfId="49" applyNumberFormat="1" applyFont="1" applyFill="1" applyBorder="1"/>
    <xf numFmtId="0" fontId="23" fillId="25" borderId="0" xfId="49" applyNumberFormat="1" applyFont="1" applyFill="1" applyBorder="1" applyAlignment="1" applyProtection="1">
      <alignment horizontal="right"/>
    </xf>
    <xf numFmtId="0" fontId="23" fillId="25" borderId="0" xfId="49" applyNumberFormat="1" applyFont="1" applyFill="1" applyBorder="1" applyAlignment="1" applyProtection="1">
      <alignment horizontal="left"/>
    </xf>
    <xf numFmtId="0" fontId="23" fillId="25" borderId="0" xfId="49" applyFont="1" applyFill="1" applyBorder="1" applyAlignment="1"/>
    <xf numFmtId="49" fontId="23" fillId="25" borderId="0" xfId="49" applyNumberFormat="1" applyFont="1" applyFill="1" applyBorder="1" applyAlignment="1">
      <alignment horizontal="center"/>
    </xf>
    <xf numFmtId="0" fontId="23" fillId="25" borderId="0" xfId="49" applyNumberFormat="1" applyFont="1" applyFill="1" applyAlignment="1">
      <alignment horizontal="right"/>
    </xf>
    <xf numFmtId="0" fontId="23" fillId="25" borderId="0" xfId="62" applyNumberFormat="1" applyFont="1" applyFill="1" applyBorder="1" applyAlignment="1" applyProtection="1">
      <alignment horizontal="right"/>
    </xf>
    <xf numFmtId="164" fontId="23" fillId="25" borderId="0" xfId="62" applyFont="1" applyFill="1" applyBorder="1" applyAlignment="1">
      <alignment horizontal="right" wrapText="1"/>
    </xf>
    <xf numFmtId="0" fontId="23" fillId="25" borderId="0" xfId="62" applyNumberFormat="1" applyFont="1" applyFill="1" applyBorder="1" applyAlignment="1">
      <alignment horizontal="right" wrapText="1"/>
    </xf>
    <xf numFmtId="0" fontId="23" fillId="25" borderId="11" xfId="49" applyNumberFormat="1" applyFont="1" applyFill="1" applyBorder="1" applyAlignment="1" applyProtection="1">
      <alignment horizontal="right"/>
    </xf>
    <xf numFmtId="0" fontId="23" fillId="25" borderId="0" xfId="49" applyFont="1" applyFill="1" applyBorder="1" applyAlignment="1">
      <alignment vertical="top" wrapText="1"/>
    </xf>
    <xf numFmtId="171" fontId="23" fillId="25" borderId="0" xfId="49" applyNumberFormat="1" applyFont="1" applyFill="1" applyBorder="1" applyAlignment="1">
      <alignment horizontal="right" vertical="top" wrapText="1"/>
    </xf>
    <xf numFmtId="169" fontId="23" fillId="25" borderId="0" xfId="49" applyNumberFormat="1" applyFont="1" applyFill="1" applyBorder="1" applyAlignment="1">
      <alignment horizontal="right" vertical="top" wrapText="1"/>
    </xf>
    <xf numFmtId="0" fontId="23" fillId="25" borderId="0" xfId="49" applyNumberFormat="1" applyFont="1" applyFill="1" applyBorder="1" applyAlignment="1" applyProtection="1">
      <alignment horizontal="right" wrapText="1"/>
    </xf>
    <xf numFmtId="0" fontId="23" fillId="25" borderId="0" xfId="49" applyNumberFormat="1" applyFont="1" applyFill="1" applyBorder="1" applyAlignment="1">
      <alignment horizontal="right" wrapText="1"/>
    </xf>
    <xf numFmtId="0" fontId="23" fillId="25" borderId="0" xfId="49" applyNumberFormat="1" applyFont="1" applyFill="1" applyBorder="1" applyAlignment="1"/>
    <xf numFmtId="0" fontId="23" fillId="25" borderId="10" xfId="49" applyNumberFormat="1" applyFont="1" applyFill="1" applyBorder="1" applyAlignment="1" applyProtection="1">
      <alignment horizontal="right" wrapText="1"/>
    </xf>
    <xf numFmtId="0" fontId="23" fillId="25" borderId="0" xfId="49" applyFont="1" applyFill="1" applyBorder="1" applyAlignment="1">
      <alignment horizontal="right"/>
    </xf>
    <xf numFmtId="0" fontId="23" fillId="0" borderId="0" xfId="62" applyNumberFormat="1" applyFont="1" applyFill="1" applyAlignment="1">
      <alignment horizontal="right" wrapText="1"/>
    </xf>
    <xf numFmtId="164" fontId="23" fillId="0" borderId="0" xfId="62" applyFont="1" applyFill="1" applyAlignment="1">
      <alignment horizontal="right" wrapText="1"/>
    </xf>
    <xf numFmtId="164" fontId="23" fillId="0" borderId="0" xfId="62" applyFont="1" applyFill="1" applyBorder="1" applyAlignment="1">
      <alignment horizontal="right" wrapText="1"/>
    </xf>
    <xf numFmtId="164" fontId="23" fillId="0" borderId="11" xfId="62" applyFont="1" applyFill="1" applyBorder="1" applyAlignment="1">
      <alignment horizontal="right" wrapText="1"/>
    </xf>
    <xf numFmtId="0" fontId="23" fillId="0" borderId="0" xfId="62" applyNumberFormat="1" applyFont="1" applyFill="1" applyBorder="1" applyAlignment="1">
      <alignment horizontal="right" wrapText="1"/>
    </xf>
    <xf numFmtId="0" fontId="23" fillId="0" borderId="0" xfId="49" applyNumberFormat="1" applyFont="1" applyFill="1" applyBorder="1" applyAlignment="1">
      <alignment horizontal="left" vertical="top"/>
    </xf>
    <xf numFmtId="49" fontId="23" fillId="0" borderId="0" xfId="49" applyNumberFormat="1" applyFont="1" applyFill="1" applyBorder="1" applyAlignment="1">
      <alignment horizontal="left" vertical="top"/>
    </xf>
    <xf numFmtId="164" fontId="23" fillId="0" borderId="0" xfId="62" applyFont="1" applyFill="1" applyAlignment="1" applyProtection="1">
      <alignment horizontal="right"/>
    </xf>
    <xf numFmtId="0" fontId="23" fillId="0" borderId="0" xfId="62" applyNumberFormat="1" applyFont="1" applyFill="1" applyAlignment="1" applyProtection="1">
      <alignment horizontal="right"/>
    </xf>
    <xf numFmtId="0" fontId="44" fillId="0" borderId="0" xfId="49" applyFont="1" applyFill="1"/>
    <xf numFmtId="49" fontId="44" fillId="0" borderId="0" xfId="49" applyNumberFormat="1" applyFont="1" applyFill="1" applyAlignment="1">
      <alignment horizontal="center"/>
    </xf>
    <xf numFmtId="0" fontId="44" fillId="0" borderId="0" xfId="49" applyNumberFormat="1" applyFont="1" applyFill="1"/>
    <xf numFmtId="0" fontId="44" fillId="0" borderId="0" xfId="49" applyFont="1" applyFill="1" applyBorder="1"/>
    <xf numFmtId="0" fontId="44" fillId="0" borderId="0" xfId="49" applyNumberFormat="1" applyFont="1" applyFill="1" applyBorder="1"/>
    <xf numFmtId="0" fontId="46" fillId="0" borderId="0" xfId="49" applyNumberFormat="1" applyFont="1" applyFill="1" applyBorder="1" applyAlignment="1"/>
    <xf numFmtId="0" fontId="44" fillId="0" borderId="0" xfId="50" applyFont="1" applyFill="1" applyBorder="1" applyAlignment="1" applyProtection="1">
      <alignment horizontal="left"/>
    </xf>
    <xf numFmtId="0" fontId="44" fillId="0" borderId="0" xfId="51" applyFont="1" applyFill="1" applyProtection="1"/>
    <xf numFmtId="0" fontId="44" fillId="0" borderId="0" xfId="51" applyFont="1" applyFill="1" applyBorder="1" applyAlignment="1" applyProtection="1">
      <alignment horizontal="left" vertical="top" wrapText="1"/>
    </xf>
    <xf numFmtId="0" fontId="44" fillId="0" borderId="11" xfId="51" applyFont="1" applyFill="1" applyBorder="1" applyAlignment="1" applyProtection="1">
      <alignment vertical="top"/>
    </xf>
    <xf numFmtId="49" fontId="44" fillId="0" borderId="11" xfId="51" applyNumberFormat="1" applyFont="1" applyFill="1" applyBorder="1" applyAlignment="1" applyProtection="1">
      <alignment horizontal="center" vertical="top"/>
    </xf>
    <xf numFmtId="0" fontId="44" fillId="0" borderId="11" xfId="51" applyFont="1" applyFill="1" applyBorder="1" applyAlignment="1" applyProtection="1"/>
    <xf numFmtId="49" fontId="44" fillId="0" borderId="11" xfId="51" applyNumberFormat="1" applyFont="1" applyFill="1" applyBorder="1" applyAlignment="1" applyProtection="1">
      <alignment horizontal="center"/>
    </xf>
    <xf numFmtId="0" fontId="44" fillId="0" borderId="0" xfId="49" applyFont="1" applyFill="1" applyBorder="1" applyAlignment="1" applyProtection="1">
      <alignment horizontal="center"/>
    </xf>
    <xf numFmtId="0" fontId="44" fillId="0" borderId="0" xfId="49" applyFont="1" applyFill="1" applyAlignment="1">
      <alignment horizontal="left"/>
    </xf>
    <xf numFmtId="0" fontId="44" fillId="0" borderId="0" xfId="49" applyNumberFormat="1" applyFont="1" applyFill="1" applyAlignment="1">
      <alignment horizontal="right"/>
    </xf>
    <xf numFmtId="164" fontId="44" fillId="0" borderId="0" xfId="62" applyFont="1" applyFill="1" applyAlignment="1" applyProtection="1">
      <alignment horizontal="right" wrapText="1"/>
    </xf>
    <xf numFmtId="0" fontId="44" fillId="0" borderId="0" xfId="62" applyNumberFormat="1" applyFont="1" applyFill="1" applyAlignment="1" applyProtection="1">
      <alignment horizontal="right" wrapText="1"/>
    </xf>
    <xf numFmtId="0" fontId="44" fillId="0" borderId="0" xfId="49" applyFont="1" applyFill="1" applyBorder="1" applyAlignment="1" applyProtection="1">
      <alignment horizontal="left"/>
    </xf>
    <xf numFmtId="164" fontId="44" fillId="0" borderId="10" xfId="62" applyFont="1" applyFill="1" applyBorder="1" applyAlignment="1" applyProtection="1">
      <alignment horizontal="right" wrapText="1"/>
    </xf>
    <xf numFmtId="0" fontId="44" fillId="0" borderId="10" xfId="62" applyNumberFormat="1" applyFont="1" applyFill="1" applyBorder="1" applyAlignment="1" applyProtection="1">
      <alignment horizontal="right" wrapText="1"/>
    </xf>
    <xf numFmtId="0" fontId="44" fillId="0" borderId="0" xfId="49" applyNumberFormat="1" applyFont="1" applyFill="1" applyBorder="1" applyAlignment="1" applyProtection="1">
      <alignment horizontal="right"/>
    </xf>
    <xf numFmtId="0" fontId="44" fillId="0" borderId="0" xfId="62" applyNumberFormat="1" applyFont="1" applyFill="1" applyBorder="1" applyAlignment="1" applyProtection="1">
      <alignment horizontal="right" wrapText="1"/>
    </xf>
    <xf numFmtId="164" fontId="44" fillId="0" borderId="0" xfId="62" applyFont="1" applyFill="1" applyBorder="1" applyAlignment="1" applyProtection="1">
      <alignment horizontal="right" wrapText="1"/>
    </xf>
    <xf numFmtId="0" fontId="44" fillId="0" borderId="0" xfId="49" applyFont="1" applyFill="1" applyBorder="1" applyAlignment="1">
      <alignment horizontal="left"/>
    </xf>
    <xf numFmtId="164" fontId="44" fillId="0" borderId="11" xfId="62" applyFont="1" applyFill="1" applyBorder="1" applyAlignment="1" applyProtection="1">
      <alignment horizontal="right" wrapText="1"/>
    </xf>
    <xf numFmtId="0" fontId="44" fillId="0" borderId="11" xfId="62" applyNumberFormat="1" applyFont="1" applyFill="1" applyBorder="1" applyAlignment="1" applyProtection="1">
      <alignment horizontal="right" wrapText="1"/>
    </xf>
    <xf numFmtId="0" fontId="44" fillId="0" borderId="0" xfId="49" applyFont="1" applyFill="1" applyBorder="1" applyAlignment="1" applyProtection="1">
      <alignment horizontal="left" vertical="top" wrapText="1"/>
    </xf>
    <xf numFmtId="0" fontId="44" fillId="0" borderId="0" xfId="49" applyFont="1" applyFill="1" applyBorder="1" applyAlignment="1">
      <alignment vertical="top" wrapText="1"/>
    </xf>
    <xf numFmtId="0" fontId="44" fillId="0" borderId="0" xfId="49" applyFont="1" applyFill="1" applyBorder="1" applyAlignment="1">
      <alignment horizontal="right" vertical="top" wrapText="1"/>
    </xf>
    <xf numFmtId="0" fontId="44" fillId="0" borderId="0" xfId="62" applyNumberFormat="1" applyFont="1" applyFill="1" applyBorder="1" applyAlignment="1" applyProtection="1">
      <alignment horizontal="right"/>
    </xf>
    <xf numFmtId="0" fontId="44" fillId="0" borderId="0" xfId="49" applyNumberFormat="1" applyFont="1" applyFill="1" applyBorder="1" applyAlignment="1">
      <alignment horizontal="right"/>
    </xf>
    <xf numFmtId="0" fontId="45" fillId="0" borderId="0" xfId="0" applyNumberFormat="1" applyFont="1" applyFill="1" applyBorder="1" applyAlignment="1" applyProtection="1">
      <alignment horizontal="center"/>
    </xf>
    <xf numFmtId="0" fontId="47" fillId="0" borderId="0" xfId="0" applyNumberFormat="1" applyFont="1" applyFill="1" applyBorder="1" applyAlignment="1" applyProtection="1">
      <alignment horizontal="center"/>
    </xf>
    <xf numFmtId="0" fontId="44" fillId="0" borderId="0" xfId="47" applyNumberFormat="1" applyFont="1" applyFill="1" applyProtection="1"/>
    <xf numFmtId="182" fontId="22" fillId="0" borderId="0" xfId="49" applyNumberFormat="1" applyFont="1" applyFill="1" applyBorder="1" applyAlignment="1" applyProtection="1">
      <alignment horizontal="center"/>
    </xf>
    <xf numFmtId="0" fontId="23" fillId="0" borderId="11" xfId="62" applyNumberFormat="1" applyFont="1" applyFill="1" applyBorder="1" applyAlignment="1">
      <alignment horizontal="right" wrapText="1"/>
    </xf>
    <xf numFmtId="1" fontId="23" fillId="0" borderId="0" xfId="44" applyNumberFormat="1" applyFont="1" applyFill="1"/>
    <xf numFmtId="0" fontId="23" fillId="0" borderId="10" xfId="62" applyNumberFormat="1" applyFont="1" applyFill="1" applyBorder="1" applyAlignment="1">
      <alignment horizontal="right" wrapText="1"/>
    </xf>
    <xf numFmtId="164" fontId="23" fillId="0" borderId="10" xfId="62" applyFont="1" applyFill="1" applyBorder="1" applyAlignment="1">
      <alignment horizontal="right" wrapText="1"/>
    </xf>
    <xf numFmtId="49" fontId="23" fillId="0" borderId="0" xfId="52" applyNumberFormat="1" applyFont="1" applyFill="1" applyBorder="1" applyAlignment="1">
      <alignment horizontal="center"/>
    </xf>
    <xf numFmtId="0" fontId="44" fillId="0" borderId="0" xfId="44" applyFont="1" applyFill="1" applyAlignment="1">
      <alignment horizontal="right"/>
    </xf>
    <xf numFmtId="0" fontId="45" fillId="0" borderId="0" xfId="44" applyFont="1" applyFill="1" applyBorder="1" applyAlignment="1" applyProtection="1">
      <alignment horizontal="center"/>
    </xf>
    <xf numFmtId="0" fontId="45" fillId="0" borderId="0" xfId="44" applyNumberFormat="1" applyFont="1" applyFill="1" applyBorder="1" applyAlignment="1" applyProtection="1">
      <alignment horizontal="center"/>
    </xf>
    <xf numFmtId="0" fontId="44" fillId="0" borderId="0" xfId="44" applyFont="1" applyFill="1" applyAlignment="1">
      <alignment vertical="top" wrapText="1"/>
    </xf>
    <xf numFmtId="0" fontId="44" fillId="0" borderId="0" xfId="44" applyNumberFormat="1" applyFont="1" applyFill="1"/>
    <xf numFmtId="0" fontId="45" fillId="0" borderId="0" xfId="62" applyNumberFormat="1" applyFont="1" applyFill="1" applyBorder="1" applyAlignment="1" applyProtection="1">
      <alignment horizontal="center"/>
    </xf>
    <xf numFmtId="0" fontId="44" fillId="0" borderId="0" xfId="62" applyNumberFormat="1" applyFont="1" applyFill="1" applyAlignment="1">
      <alignment horizontal="right" wrapText="1"/>
    </xf>
    <xf numFmtId="0" fontId="44" fillId="0" borderId="0" xfId="44" applyNumberFormat="1" applyFont="1" applyFill="1" applyBorder="1" applyAlignment="1" applyProtection="1">
      <alignment horizontal="right"/>
    </xf>
    <xf numFmtId="0" fontId="44" fillId="0" borderId="0" xfId="44" applyFont="1" applyFill="1" applyBorder="1" applyAlignment="1">
      <alignment vertical="top" wrapText="1"/>
    </xf>
    <xf numFmtId="0" fontId="45" fillId="0" borderId="0" xfId="44" applyFont="1" applyFill="1" applyAlignment="1">
      <alignment vertical="top" wrapText="1"/>
    </xf>
    <xf numFmtId="0" fontId="44" fillId="0" borderId="0" xfId="44" applyNumberFormat="1" applyFont="1" applyFill="1" applyAlignment="1" applyProtection="1">
      <alignment horizontal="right"/>
    </xf>
    <xf numFmtId="0" fontId="44" fillId="0" borderId="0" xfId="44" applyNumberFormat="1" applyFont="1" applyFill="1" applyAlignment="1">
      <alignment horizontal="right"/>
    </xf>
    <xf numFmtId="0" fontId="44" fillId="0" borderId="10" xfId="44" applyFont="1" applyFill="1" applyBorder="1" applyAlignment="1">
      <alignment vertical="top" wrapText="1"/>
    </xf>
    <xf numFmtId="164" fontId="44" fillId="0" borderId="0" xfId="62" applyFont="1" applyFill="1" applyBorder="1" applyAlignment="1">
      <alignment horizontal="right" wrapText="1"/>
    </xf>
    <xf numFmtId="0" fontId="44" fillId="0" borderId="0" xfId="62" applyNumberFormat="1" applyFont="1" applyFill="1" applyBorder="1" applyAlignment="1">
      <alignment horizontal="right" wrapText="1"/>
    </xf>
    <xf numFmtId="0" fontId="44" fillId="0" borderId="0" xfId="62" applyNumberFormat="1" applyFont="1" applyFill="1" applyBorder="1"/>
    <xf numFmtId="0" fontId="44" fillId="0" borderId="0" xfId="44" applyNumberFormat="1" applyFont="1" applyFill="1" applyBorder="1"/>
    <xf numFmtId="0" fontId="44" fillId="0" borderId="0" xfId="49" applyNumberFormat="1" applyFont="1" applyFill="1" applyBorder="1" applyAlignment="1" applyProtection="1">
      <alignment horizontal="center"/>
    </xf>
    <xf numFmtId="0" fontId="44" fillId="0" borderId="0" xfId="49" applyFont="1" applyFill="1" applyAlignment="1">
      <alignment horizontal="right"/>
    </xf>
    <xf numFmtId="0" fontId="44" fillId="0" borderId="0" xfId="49" applyFont="1" applyFill="1" applyBorder="1" applyAlignment="1">
      <alignment horizontal="left" vertical="top" wrapText="1"/>
    </xf>
    <xf numFmtId="0" fontId="44" fillId="0" borderId="0" xfId="49" applyFont="1" applyFill="1" applyBorder="1" applyAlignment="1" applyProtection="1">
      <alignment horizontal="right"/>
    </xf>
    <xf numFmtId="0" fontId="46" fillId="0" borderId="0" xfId="49" applyNumberFormat="1" applyFont="1" applyFill="1" applyBorder="1" applyAlignment="1">
      <alignment horizontal="right"/>
    </xf>
    <xf numFmtId="0" fontId="45" fillId="0" borderId="0" xfId="49" applyNumberFormat="1" applyFont="1" applyFill="1" applyBorder="1" applyAlignment="1" applyProtection="1">
      <alignment horizontal="left"/>
    </xf>
    <xf numFmtId="0" fontId="44" fillId="0" borderId="0" xfId="50" applyNumberFormat="1" applyFont="1" applyFill="1" applyBorder="1" applyAlignment="1" applyProtection="1">
      <alignment horizontal="right"/>
    </xf>
    <xf numFmtId="0" fontId="44" fillId="0" borderId="0" xfId="51" applyFont="1" applyFill="1" applyBorder="1" applyAlignment="1" applyProtection="1">
      <alignment vertical="top"/>
    </xf>
    <xf numFmtId="0" fontId="44" fillId="0" borderId="0" xfId="51" applyFont="1" applyFill="1" applyBorder="1" applyAlignment="1" applyProtection="1"/>
    <xf numFmtId="49" fontId="44" fillId="0" borderId="0" xfId="51" applyNumberFormat="1" applyFont="1" applyFill="1" applyBorder="1" applyAlignment="1" applyProtection="1">
      <alignment horizontal="center"/>
    </xf>
    <xf numFmtId="0" fontId="45" fillId="0" borderId="0" xfId="49" applyFont="1" applyFill="1" applyBorder="1" applyAlignment="1" applyProtection="1">
      <alignment horizontal="left" vertical="top" wrapText="1"/>
    </xf>
    <xf numFmtId="0" fontId="44" fillId="0" borderId="11" xfId="49" applyFont="1" applyFill="1" applyBorder="1" applyAlignment="1">
      <alignment horizontal="left" vertical="top" wrapText="1"/>
    </xf>
    <xf numFmtId="0" fontId="44" fillId="0" borderId="11" xfId="49" applyFont="1" applyFill="1" applyBorder="1" applyAlignment="1" applyProtection="1">
      <alignment horizontal="left" vertical="top" wrapText="1"/>
    </xf>
    <xf numFmtId="0" fontId="44" fillId="0" borderId="0" xfId="49" applyFont="1" applyFill="1" applyAlignment="1">
      <alignment horizontal="left" vertical="top" wrapText="1"/>
    </xf>
    <xf numFmtId="183" fontId="22" fillId="0" borderId="0" xfId="49" applyNumberFormat="1" applyFont="1" applyFill="1" applyBorder="1" applyAlignment="1">
      <alignment horizontal="right" vertical="top" wrapText="1"/>
    </xf>
    <xf numFmtId="0" fontId="44" fillId="0" borderId="11" xfId="62" applyNumberFormat="1" applyFont="1" applyFill="1" applyBorder="1" applyAlignment="1">
      <alignment horizontal="right" wrapText="1"/>
    </xf>
    <xf numFmtId="0" fontId="44" fillId="0" borderId="11" xfId="49" applyNumberFormat="1" applyFont="1" applyFill="1" applyBorder="1" applyAlignment="1">
      <alignment horizontal="right" wrapText="1"/>
    </xf>
    <xf numFmtId="0" fontId="44" fillId="0" borderId="0" xfId="49" applyNumberFormat="1" applyFont="1" applyFill="1" applyBorder="1" applyAlignment="1">
      <alignment horizontal="right" wrapText="1"/>
    </xf>
    <xf numFmtId="0" fontId="44" fillId="0" borderId="0" xfId="49" applyNumberFormat="1" applyFont="1" applyFill="1" applyAlignment="1">
      <alignment horizontal="right" wrapText="1"/>
    </xf>
    <xf numFmtId="0" fontId="44" fillId="0" borderId="10" xfId="49" applyFont="1" applyFill="1" applyBorder="1" applyAlignment="1">
      <alignment horizontal="left" vertical="top" wrapText="1"/>
    </xf>
    <xf numFmtId="0" fontId="45" fillId="0" borderId="10" xfId="49" applyFont="1" applyFill="1" applyBorder="1" applyAlignment="1" applyProtection="1">
      <alignment horizontal="left" vertical="top" wrapText="1"/>
    </xf>
    <xf numFmtId="0" fontId="44" fillId="0" borderId="10" xfId="49" applyNumberFormat="1" applyFont="1" applyFill="1" applyBorder="1" applyAlignment="1" applyProtection="1">
      <alignment horizontal="right" wrapText="1"/>
    </xf>
    <xf numFmtId="0" fontId="44" fillId="0" borderId="0" xfId="49" applyNumberFormat="1" applyFont="1" applyFill="1" applyBorder="1" applyAlignment="1" applyProtection="1">
      <alignment horizontal="right" wrapText="1"/>
    </xf>
    <xf numFmtId="0" fontId="44" fillId="0" borderId="0" xfId="49" applyFont="1" applyFill="1" applyAlignment="1"/>
    <xf numFmtId="0" fontId="44" fillId="0" borderId="0" xfId="50" applyFont="1" applyFill="1" applyBorder="1" applyAlignment="1">
      <alignment horizontal="left" vertical="top" wrapText="1"/>
    </xf>
    <xf numFmtId="0" fontId="45" fillId="0" borderId="0" xfId="0" applyNumberFormat="1" applyFont="1" applyFill="1" applyBorder="1" applyAlignment="1" applyProtection="1">
      <alignment horizontal="right"/>
    </xf>
    <xf numFmtId="0" fontId="44" fillId="0" borderId="0" xfId="47" applyNumberFormat="1" applyFont="1" applyFill="1" applyAlignment="1" applyProtection="1">
      <alignment horizontal="right"/>
    </xf>
    <xf numFmtId="0" fontId="23" fillId="0" borderId="0" xfId="44" applyFont="1" applyFill="1" applyBorder="1" applyAlignment="1" applyProtection="1">
      <alignment horizontal="justify"/>
    </xf>
    <xf numFmtId="0" fontId="23" fillId="25" borderId="0" xfId="44" applyFont="1" applyFill="1" applyAlignment="1"/>
    <xf numFmtId="0" fontId="23" fillId="25" borderId="0" xfId="44" applyFont="1" applyFill="1" applyBorder="1" applyAlignment="1">
      <alignment vertical="top" wrapText="1"/>
    </xf>
    <xf numFmtId="0" fontId="23" fillId="25" borderId="0" xfId="44" applyFont="1" applyFill="1" applyBorder="1" applyAlignment="1">
      <alignment horizontal="right" vertical="top" wrapText="1"/>
    </xf>
    <xf numFmtId="0" fontId="23" fillId="25" borderId="0" xfId="44" applyFont="1" applyFill="1" applyBorder="1"/>
    <xf numFmtId="0" fontId="23" fillId="25" borderId="0" xfId="44" applyNumberFormat="1" applyFont="1" applyFill="1"/>
    <xf numFmtId="0" fontId="22" fillId="25" borderId="0" xfId="44" applyNumberFormat="1" applyFont="1" applyFill="1" applyBorder="1"/>
    <xf numFmtId="0" fontId="23" fillId="25" borderId="0" xfId="44" applyNumberFormat="1" applyFont="1" applyFill="1" applyBorder="1" applyAlignment="1" applyProtection="1">
      <alignment horizontal="right"/>
    </xf>
    <xf numFmtId="0" fontId="23" fillId="25" borderId="0" xfId="44" applyFont="1" applyFill="1" applyAlignment="1">
      <alignment vertical="top" wrapText="1"/>
    </xf>
    <xf numFmtId="0" fontId="23" fillId="25" borderId="0" xfId="44" applyFont="1" applyFill="1" applyAlignment="1">
      <alignment horizontal="right" vertical="top" wrapText="1"/>
    </xf>
    <xf numFmtId="0" fontId="23" fillId="25" borderId="0" xfId="44" applyFont="1" applyFill="1"/>
    <xf numFmtId="0" fontId="23" fillId="25" borderId="0" xfId="44" applyFont="1" applyFill="1" applyAlignment="1">
      <alignment horizontal="center"/>
    </xf>
    <xf numFmtId="49" fontId="23" fillId="25" borderId="0" xfId="44" applyNumberFormat="1" applyFont="1" applyFill="1" applyAlignment="1">
      <alignment horizontal="center"/>
    </xf>
    <xf numFmtId="0" fontId="22" fillId="25" borderId="0" xfId="44" applyFont="1" applyFill="1" applyAlignment="1" applyProtection="1">
      <alignment horizontal="left"/>
    </xf>
    <xf numFmtId="0" fontId="23" fillId="25" borderId="0" xfId="44" applyFont="1" applyFill="1" applyAlignment="1">
      <alignment horizontal="right"/>
    </xf>
    <xf numFmtId="0" fontId="23" fillId="25" borderId="0" xfId="44" applyNumberFormat="1" applyFont="1" applyFill="1" applyAlignment="1">
      <alignment horizontal="right"/>
    </xf>
    <xf numFmtId="0" fontId="23" fillId="25" borderId="0" xfId="44" applyFont="1" applyFill="1" applyAlignment="1" applyProtection="1">
      <alignment horizontal="left" vertical="top" wrapText="1"/>
    </xf>
    <xf numFmtId="0" fontId="23" fillId="25" borderId="0" xfId="62" applyNumberFormat="1" applyFont="1" applyFill="1" applyAlignment="1">
      <alignment horizontal="right" wrapText="1"/>
    </xf>
    <xf numFmtId="0" fontId="23" fillId="25" borderId="10" xfId="62" applyNumberFormat="1" applyFont="1" applyFill="1" applyBorder="1" applyAlignment="1">
      <alignment horizontal="right" wrapText="1"/>
    </xf>
    <xf numFmtId="0" fontId="23" fillId="25" borderId="0" xfId="44" applyFont="1" applyFill="1" applyBorder="1" applyAlignment="1" applyProtection="1">
      <alignment horizontal="left" vertical="top" wrapText="1"/>
    </xf>
    <xf numFmtId="171" fontId="23" fillId="25" borderId="0" xfId="44" applyNumberFormat="1" applyFont="1" applyFill="1" applyBorder="1" applyAlignment="1">
      <alignment horizontal="right" vertical="top" wrapText="1"/>
    </xf>
    <xf numFmtId="164" fontId="23" fillId="25" borderId="0" xfId="62" applyFont="1" applyFill="1" applyBorder="1" applyAlignment="1" applyProtection="1">
      <alignment horizontal="right"/>
    </xf>
    <xf numFmtId="0" fontId="22" fillId="25" borderId="0" xfId="44" applyFont="1" applyFill="1" applyBorder="1" applyAlignment="1" applyProtection="1">
      <alignment horizontal="left" vertical="top" wrapText="1"/>
    </xf>
    <xf numFmtId="0" fontId="23" fillId="25" borderId="0" xfId="62" applyNumberFormat="1" applyFont="1" applyFill="1" applyBorder="1" applyAlignment="1">
      <alignment horizontal="right"/>
    </xf>
    <xf numFmtId="0" fontId="22" fillId="25" borderId="0" xfId="44" applyFont="1" applyFill="1" applyBorder="1" applyAlignment="1">
      <alignment horizontal="right" vertical="top" wrapText="1"/>
    </xf>
    <xf numFmtId="0" fontId="23" fillId="25" borderId="0" xfId="44" applyNumberFormat="1" applyFont="1" applyFill="1" applyBorder="1"/>
    <xf numFmtId="0" fontId="23" fillId="25" borderId="0" xfId="62" applyNumberFormat="1" applyFont="1" applyFill="1" applyAlignment="1" applyProtection="1">
      <alignment horizontal="right"/>
    </xf>
    <xf numFmtId="175" fontId="22" fillId="25" borderId="0" xfId="44" applyNumberFormat="1" applyFont="1" applyFill="1" applyAlignment="1">
      <alignment horizontal="right" vertical="top" wrapText="1"/>
    </xf>
    <xf numFmtId="0" fontId="23" fillId="25" borderId="0" xfId="44" applyFont="1" applyFill="1" applyBorder="1" applyAlignment="1"/>
    <xf numFmtId="0" fontId="23" fillId="25" borderId="0" xfId="0" applyFont="1" applyFill="1" applyBorder="1" applyAlignment="1">
      <alignment vertical="top" wrapText="1"/>
    </xf>
    <xf numFmtId="0" fontId="23" fillId="25" borderId="10" xfId="44" applyFont="1" applyFill="1" applyBorder="1" applyAlignment="1">
      <alignment horizontal="right" vertical="top" wrapText="1"/>
    </xf>
    <xf numFmtId="0" fontId="22" fillId="25" borderId="10" xfId="44" applyFont="1" applyFill="1" applyBorder="1" applyAlignment="1" applyProtection="1">
      <alignment horizontal="left" vertical="top" wrapText="1"/>
    </xf>
    <xf numFmtId="0" fontId="23" fillId="25" borderId="10" xfId="44" applyNumberFormat="1" applyFont="1" applyFill="1" applyBorder="1" applyAlignment="1" applyProtection="1">
      <alignment horizontal="right"/>
    </xf>
    <xf numFmtId="0" fontId="23" fillId="25" borderId="0" xfId="44" applyNumberFormat="1" applyFont="1" applyFill="1" applyBorder="1" applyAlignment="1" applyProtection="1">
      <alignment horizontal="left" vertical="top" wrapText="1"/>
    </xf>
    <xf numFmtId="0" fontId="23" fillId="25" borderId="0" xfId="51" applyNumberFormat="1" applyFont="1" applyFill="1" applyProtection="1"/>
    <xf numFmtId="0" fontId="23" fillId="25" borderId="0" xfId="51" applyNumberFormat="1" applyFont="1" applyFill="1" applyAlignment="1" applyProtection="1">
      <alignment horizontal="right"/>
    </xf>
    <xf numFmtId="0" fontId="23" fillId="25" borderId="0" xfId="52" applyFont="1" applyFill="1"/>
    <xf numFmtId="0" fontId="23" fillId="25" borderId="0" xfId="0" applyFont="1" applyFill="1"/>
    <xf numFmtId="0" fontId="23" fillId="25" borderId="0" xfId="49" applyNumberFormat="1" applyFont="1" applyFill="1" applyBorder="1" applyAlignment="1">
      <alignment horizontal="left" vertical="top" wrapText="1"/>
    </xf>
    <xf numFmtId="0" fontId="23" fillId="25" borderId="0" xfId="49" applyNumberFormat="1" applyFont="1" applyFill="1" applyBorder="1" applyAlignment="1">
      <alignment horizontal="right" vertical="top" wrapText="1"/>
    </xf>
    <xf numFmtId="0" fontId="23" fillId="25" borderId="0" xfId="49" applyNumberFormat="1" applyFont="1" applyFill="1" applyAlignment="1">
      <alignment horizontal="left" vertical="top" wrapText="1"/>
    </xf>
    <xf numFmtId="0" fontId="23" fillId="25" borderId="0" xfId="49" applyNumberFormat="1" applyFont="1" applyFill="1" applyAlignment="1">
      <alignment horizontal="right" vertical="top" wrapText="1"/>
    </xf>
    <xf numFmtId="0" fontId="22" fillId="25" borderId="0" xfId="49" applyNumberFormat="1" applyFont="1" applyFill="1" applyAlignment="1" applyProtection="1">
      <alignment horizontal="center"/>
    </xf>
    <xf numFmtId="171" fontId="23" fillId="25" borderId="0" xfId="49" applyNumberFormat="1" applyFont="1" applyFill="1" applyAlignment="1">
      <alignment horizontal="right" vertical="top" wrapText="1"/>
    </xf>
    <xf numFmtId="174" fontId="22" fillId="25" borderId="0" xfId="49" applyNumberFormat="1" applyFont="1" applyFill="1" applyBorder="1" applyAlignment="1">
      <alignment horizontal="right" vertical="top" wrapText="1"/>
    </xf>
    <xf numFmtId="0" fontId="23" fillId="25" borderId="0" xfId="49" applyNumberFormat="1" applyFont="1" applyFill="1" applyBorder="1" applyAlignment="1" applyProtection="1">
      <alignment horizontal="left" vertical="top"/>
    </xf>
    <xf numFmtId="175" fontId="22" fillId="25" borderId="0" xfId="49" applyNumberFormat="1" applyFont="1" applyFill="1" applyBorder="1" applyAlignment="1">
      <alignment horizontal="right" vertical="top" wrapText="1"/>
    </xf>
    <xf numFmtId="0" fontId="22" fillId="25" borderId="0" xfId="49" applyFont="1" applyFill="1" applyBorder="1" applyAlignment="1">
      <alignment horizontal="right" vertical="top" wrapText="1"/>
    </xf>
    <xf numFmtId="0" fontId="22" fillId="25" borderId="0" xfId="49" applyFont="1" applyFill="1" applyBorder="1" applyAlignment="1" applyProtection="1">
      <alignment horizontal="left" vertical="top" wrapText="1"/>
    </xf>
    <xf numFmtId="172" fontId="22" fillId="25" borderId="0" xfId="49" applyNumberFormat="1" applyFont="1" applyFill="1" applyBorder="1" applyAlignment="1">
      <alignment horizontal="right" vertical="top" wrapText="1"/>
    </xf>
    <xf numFmtId="0" fontId="23" fillId="25" borderId="0" xfId="49" applyFont="1" applyFill="1" applyBorder="1" applyAlignment="1" applyProtection="1">
      <alignment horizontal="left" vertical="top" wrapText="1"/>
    </xf>
    <xf numFmtId="0" fontId="23" fillId="25" borderId="0" xfId="49" applyFont="1" applyFill="1" applyBorder="1" applyAlignment="1">
      <alignment horizontal="right" vertical="top" wrapText="1"/>
    </xf>
    <xf numFmtId="0" fontId="23" fillId="25" borderId="0" xfId="49" applyFont="1" applyFill="1" applyBorder="1" applyAlignment="1" applyProtection="1">
      <alignment horizontal="left" vertical="top"/>
    </xf>
    <xf numFmtId="0" fontId="23" fillId="25" borderId="0" xfId="49" applyFont="1" applyFill="1" applyAlignment="1">
      <alignment horizontal="left" vertical="top" wrapText="1"/>
    </xf>
    <xf numFmtId="0" fontId="22" fillId="25" borderId="0" xfId="49" applyFont="1" applyFill="1" applyAlignment="1" applyProtection="1">
      <alignment horizontal="left" vertical="top" wrapText="1"/>
    </xf>
    <xf numFmtId="0" fontId="23" fillId="25" borderId="0" xfId="49" applyFont="1" applyFill="1" applyAlignment="1">
      <alignment vertical="top" wrapText="1"/>
    </xf>
    <xf numFmtId="0" fontId="23" fillId="25" borderId="0" xfId="49" applyFont="1" applyFill="1" applyAlignment="1">
      <alignment horizontal="right" vertical="top" wrapText="1"/>
    </xf>
    <xf numFmtId="0" fontId="22" fillId="25" borderId="0" xfId="49" applyFont="1" applyFill="1" applyAlignment="1" applyProtection="1">
      <alignment horizontal="center"/>
    </xf>
    <xf numFmtId="0" fontId="23" fillId="25" borderId="0" xfId="49" applyFont="1" applyFill="1" applyAlignment="1" applyProtection="1">
      <alignment horizontal="left" vertical="top" wrapText="1"/>
    </xf>
    <xf numFmtId="0" fontId="23" fillId="25" borderId="11" xfId="49" applyFont="1" applyFill="1" applyBorder="1" applyAlignment="1">
      <alignment vertical="top" wrapText="1"/>
    </xf>
    <xf numFmtId="167" fontId="23" fillId="25" borderId="0" xfId="49" applyNumberFormat="1" applyFont="1" applyFill="1" applyBorder="1" applyAlignment="1">
      <alignment horizontal="right" vertical="top" wrapText="1"/>
    </xf>
    <xf numFmtId="0" fontId="23" fillId="25" borderId="0" xfId="0" applyFont="1" applyFill="1" applyBorder="1" applyAlignment="1">
      <alignment horizontal="center"/>
    </xf>
    <xf numFmtId="175" fontId="23" fillId="25" borderId="0" xfId="49" applyNumberFormat="1" applyFont="1" applyFill="1" applyBorder="1" applyAlignment="1">
      <alignment horizontal="right" vertical="top" wrapText="1"/>
    </xf>
    <xf numFmtId="0" fontId="23" fillId="25" borderId="10" xfId="49" applyFont="1" applyFill="1" applyBorder="1" applyAlignment="1">
      <alignment vertical="top" wrapText="1"/>
    </xf>
    <xf numFmtId="0" fontId="22" fillId="25" borderId="10" xfId="49" applyFont="1" applyFill="1" applyBorder="1" applyAlignment="1">
      <alignment horizontal="right" vertical="top" wrapText="1"/>
    </xf>
    <xf numFmtId="0" fontId="22" fillId="25" borderId="10" xfId="49" applyFont="1" applyFill="1" applyBorder="1" applyAlignment="1" applyProtection="1">
      <alignment horizontal="left" vertical="top" wrapText="1"/>
    </xf>
    <xf numFmtId="0" fontId="22" fillId="25" borderId="11" xfId="49" applyFont="1" applyFill="1" applyBorder="1" applyAlignment="1">
      <alignment horizontal="right" vertical="top" wrapText="1"/>
    </xf>
    <xf numFmtId="0" fontId="22" fillId="25" borderId="11" xfId="49" applyFont="1" applyFill="1" applyBorder="1" applyAlignment="1" applyProtection="1">
      <alignment horizontal="left" vertical="top" wrapText="1"/>
    </xf>
    <xf numFmtId="0" fontId="22" fillId="25" borderId="10" xfId="49" applyFont="1" applyFill="1" applyBorder="1" applyAlignment="1">
      <alignment vertical="top" wrapText="1"/>
    </xf>
    <xf numFmtId="0" fontId="23" fillId="25" borderId="0" xfId="49" applyFont="1" applyFill="1" applyAlignment="1">
      <alignment horizontal="left"/>
    </xf>
    <xf numFmtId="0" fontId="23" fillId="25" borderId="0" xfId="49" applyNumberFormat="1" applyFont="1" applyFill="1" applyAlignment="1">
      <alignment horizontal="left"/>
    </xf>
    <xf numFmtId="0" fontId="23" fillId="25" borderId="11" xfId="49" applyFont="1" applyFill="1" applyBorder="1" applyAlignment="1">
      <alignment horizontal="left" vertical="top" wrapText="1"/>
    </xf>
    <xf numFmtId="0" fontId="23" fillId="25" borderId="0" xfId="49" applyNumberFormat="1" applyFont="1" applyFill="1" applyAlignment="1"/>
    <xf numFmtId="0" fontId="23" fillId="25" borderId="10" xfId="49" applyFont="1" applyFill="1" applyBorder="1" applyAlignment="1">
      <alignment horizontal="left" vertical="top" wrapText="1"/>
    </xf>
    <xf numFmtId="0" fontId="23" fillId="25" borderId="10" xfId="49" applyFont="1" applyFill="1" applyBorder="1" applyAlignment="1">
      <alignment horizontal="right" vertical="top" wrapText="1"/>
    </xf>
    <xf numFmtId="0" fontId="23" fillId="25" borderId="0" xfId="49" applyNumberFormat="1" applyFont="1" applyFill="1" applyBorder="1" applyAlignment="1">
      <alignment wrapText="1"/>
    </xf>
    <xf numFmtId="0" fontId="22" fillId="25" borderId="0" xfId="49" applyFont="1" applyFill="1" applyBorder="1" applyAlignment="1">
      <alignment horizontal="left" vertical="top"/>
    </xf>
    <xf numFmtId="0" fontId="49" fillId="25" borderId="0" xfId="0" applyNumberFormat="1" applyFont="1" applyFill="1" applyBorder="1" applyAlignment="1" applyProtection="1">
      <alignment horizontal="center"/>
    </xf>
    <xf numFmtId="0" fontId="23" fillId="25" borderId="0" xfId="0" applyFont="1" applyFill="1" applyBorder="1"/>
    <xf numFmtId="0" fontId="23" fillId="25" borderId="0" xfId="0" applyFont="1" applyFill="1" applyBorder="1" applyAlignment="1">
      <alignment horizontal="right"/>
    </xf>
    <xf numFmtId="0" fontId="22" fillId="25" borderId="0" xfId="0" applyFont="1" applyFill="1" applyBorder="1" applyAlignment="1">
      <alignment horizontal="right"/>
    </xf>
    <xf numFmtId="0" fontId="23" fillId="25" borderId="0" xfId="51" applyNumberFormat="1" applyFont="1" applyFill="1" applyBorder="1" applyProtection="1"/>
    <xf numFmtId="0" fontId="23" fillId="25" borderId="0" xfId="51" applyNumberFormat="1" applyFont="1" applyFill="1" applyBorder="1" applyAlignment="1" applyProtection="1">
      <alignment horizontal="right"/>
    </xf>
    <xf numFmtId="0" fontId="22" fillId="0" borderId="0" xfId="49" applyNumberFormat="1" applyFont="1" applyFill="1" applyBorder="1"/>
    <xf numFmtId="0" fontId="23" fillId="25" borderId="0" xfId="49" applyFont="1" applyFill="1" applyAlignment="1">
      <alignment horizontal="left" vertical="center"/>
    </xf>
    <xf numFmtId="49" fontId="23" fillId="25" borderId="0" xfId="49" applyNumberFormat="1" applyFont="1" applyFill="1" applyAlignment="1">
      <alignment horizontal="left" vertical="center"/>
    </xf>
    <xf numFmtId="0" fontId="22" fillId="25" borderId="0" xfId="49" applyFont="1" applyFill="1" applyAlignment="1" applyProtection="1"/>
    <xf numFmtId="0" fontId="23" fillId="25" borderId="0" xfId="49" applyFont="1" applyFill="1" applyBorder="1" applyAlignment="1">
      <alignment horizontal="left" vertical="center"/>
    </xf>
    <xf numFmtId="0" fontId="44" fillId="0" borderId="0" xfId="44" applyFont="1" applyFill="1" applyAlignment="1">
      <alignment horizontal="left" vertical="top" wrapText="1"/>
    </xf>
    <xf numFmtId="0" fontId="44" fillId="0" borderId="0" xfId="44" applyFont="1" applyFill="1" applyAlignment="1">
      <alignment horizontal="right" vertical="top" wrapText="1"/>
    </xf>
    <xf numFmtId="0" fontId="44" fillId="0" borderId="0" xfId="44" applyNumberFormat="1" applyFont="1" applyFill="1" applyAlignment="1">
      <alignment horizontal="center"/>
    </xf>
    <xf numFmtId="0" fontId="44" fillId="0" borderId="0" xfId="44" applyFont="1" applyFill="1" applyBorder="1" applyAlignment="1">
      <alignment horizontal="left" vertical="top" wrapText="1"/>
    </xf>
    <xf numFmtId="0" fontId="44" fillId="0" borderId="0" xfId="44" applyFont="1" applyFill="1" applyBorder="1" applyAlignment="1">
      <alignment horizontal="right" vertical="top" wrapText="1"/>
    </xf>
    <xf numFmtId="0" fontId="45" fillId="0" borderId="0" xfId="44" applyFont="1" applyFill="1" applyAlignment="1">
      <alignment horizontal="right" vertical="top" wrapText="1"/>
    </xf>
    <xf numFmtId="0" fontId="45" fillId="0" borderId="0" xfId="44" applyFont="1" applyFill="1" applyAlignment="1" applyProtection="1">
      <alignment horizontal="left" vertical="top" wrapText="1"/>
    </xf>
    <xf numFmtId="0" fontId="44" fillId="0" borderId="0" xfId="44" applyFont="1" applyFill="1" applyAlignment="1">
      <alignment vertical="top"/>
    </xf>
    <xf numFmtId="0" fontId="44" fillId="0" borderId="0" xfId="44" applyNumberFormat="1" applyFont="1" applyFill="1" applyAlignment="1" applyProtection="1">
      <alignment horizontal="right" wrapText="1"/>
    </xf>
    <xf numFmtId="0" fontId="44" fillId="0" borderId="0" xfId="44" applyNumberFormat="1" applyFont="1" applyFill="1" applyBorder="1" applyAlignment="1" applyProtection="1">
      <alignment horizontal="right" wrapText="1"/>
    </xf>
    <xf numFmtId="0" fontId="44" fillId="0" borderId="10" xfId="44" applyNumberFormat="1" applyFont="1" applyFill="1" applyBorder="1" applyAlignment="1" applyProtection="1">
      <alignment horizontal="right" wrapText="1"/>
    </xf>
    <xf numFmtId="0" fontId="45" fillId="0" borderId="0" xfId="44" applyFont="1" applyFill="1" applyBorder="1" applyAlignment="1">
      <alignment horizontal="right" vertical="top" wrapText="1"/>
    </xf>
    <xf numFmtId="0" fontId="45" fillId="0" borderId="0" xfId="44" applyFont="1" applyFill="1" applyBorder="1" applyAlignment="1">
      <alignment vertical="top" wrapText="1"/>
    </xf>
    <xf numFmtId="0" fontId="44" fillId="0" borderId="11" xfId="44" applyNumberFormat="1" applyFont="1" applyFill="1" applyBorder="1" applyAlignment="1" applyProtection="1">
      <alignment horizontal="right" wrapText="1"/>
    </xf>
    <xf numFmtId="0" fontId="45" fillId="0" borderId="0" xfId="44" applyFont="1" applyFill="1" applyBorder="1" applyAlignment="1" applyProtection="1">
      <alignment horizontal="left" vertical="top" wrapText="1"/>
    </xf>
    <xf numFmtId="0" fontId="44" fillId="0" borderId="0" xfId="44" applyFont="1" applyFill="1" applyBorder="1"/>
    <xf numFmtId="0" fontId="44" fillId="0" borderId="10" xfId="44" applyFont="1" applyFill="1" applyBorder="1" applyAlignment="1">
      <alignment horizontal="right" vertical="top" wrapText="1"/>
    </xf>
    <xf numFmtId="0" fontId="45" fillId="0" borderId="10" xfId="44" applyFont="1" applyFill="1" applyBorder="1" applyAlignment="1" applyProtection="1">
      <alignment horizontal="left" vertical="top" wrapText="1"/>
    </xf>
    <xf numFmtId="0" fontId="44" fillId="0" borderId="0" xfId="51" applyNumberFormat="1" applyFont="1" applyFill="1" applyProtection="1"/>
    <xf numFmtId="0" fontId="44" fillId="0" borderId="0" xfId="51" applyNumberFormat="1" applyFont="1" applyFill="1" applyAlignment="1" applyProtection="1">
      <alignment horizontal="right"/>
    </xf>
    <xf numFmtId="166" fontId="23" fillId="0" borderId="0" xfId="69" applyFont="1" applyFill="1" applyBorder="1" applyAlignment="1">
      <alignment horizontal="right" vertical="top" wrapText="1"/>
    </xf>
    <xf numFmtId="0" fontId="23" fillId="0" borderId="0" xfId="49" applyFont="1" applyFill="1" applyBorder="1" applyProtection="1"/>
    <xf numFmtId="166" fontId="23" fillId="0" borderId="0" xfId="69" applyFont="1" applyFill="1" applyAlignment="1"/>
    <xf numFmtId="166" fontId="23" fillId="0" borderId="0" xfId="69" applyFont="1" applyFill="1" applyAlignment="1">
      <alignment horizontal="left" vertical="top" wrapText="1"/>
    </xf>
    <xf numFmtId="166" fontId="23" fillId="0" borderId="0" xfId="69" applyFont="1" applyFill="1" applyAlignment="1">
      <alignment horizontal="right" vertical="top" wrapText="1"/>
    </xf>
    <xf numFmtId="166" fontId="23" fillId="0" borderId="0" xfId="69" applyFont="1" applyFill="1"/>
    <xf numFmtId="0" fontId="23" fillId="0" borderId="0" xfId="69" applyNumberFormat="1" applyFont="1" applyFill="1"/>
    <xf numFmtId="166" fontId="23" fillId="0" borderId="0" xfId="69" applyFont="1" applyFill="1" applyAlignment="1">
      <alignment horizontal="right"/>
    </xf>
    <xf numFmtId="166" fontId="23" fillId="0" borderId="0" xfId="69" applyFont="1" applyFill="1" applyBorder="1" applyAlignment="1"/>
    <xf numFmtId="166" fontId="23" fillId="0" borderId="0" xfId="69" applyFont="1" applyFill="1" applyBorder="1"/>
    <xf numFmtId="0" fontId="23" fillId="0" borderId="0" xfId="69" applyNumberFormat="1" applyFont="1" applyFill="1" applyBorder="1" applyAlignment="1">
      <alignment wrapText="1"/>
    </xf>
    <xf numFmtId="166" fontId="23" fillId="0" borderId="0" xfId="69" quotePrefix="1" applyFont="1" applyFill="1" applyAlignment="1">
      <alignment horizontal="right"/>
    </xf>
    <xf numFmtId="0" fontId="23" fillId="0" borderId="0" xfId="69" quotePrefix="1" applyNumberFormat="1" applyFont="1" applyFill="1"/>
    <xf numFmtId="0" fontId="23" fillId="25" borderId="10" xfId="49" applyNumberFormat="1" applyFont="1" applyFill="1" applyBorder="1" applyAlignment="1" applyProtection="1">
      <alignment horizontal="right"/>
    </xf>
    <xf numFmtId="0" fontId="22" fillId="25" borderId="0" xfId="52" applyFont="1" applyFill="1" applyBorder="1" applyAlignment="1">
      <alignment horizontal="right" vertical="top" wrapText="1"/>
    </xf>
    <xf numFmtId="0" fontId="22" fillId="25" borderId="0" xfId="52" applyFont="1" applyFill="1" applyBorder="1" applyAlignment="1" applyProtection="1">
      <alignment horizontal="left" vertical="top" wrapText="1"/>
    </xf>
    <xf numFmtId="167" fontId="23" fillId="25" borderId="0" xfId="52" applyNumberFormat="1" applyFont="1" applyFill="1" applyBorder="1" applyAlignment="1">
      <alignment horizontal="right" vertical="top" wrapText="1"/>
    </xf>
    <xf numFmtId="0" fontId="23" fillId="25" borderId="0" xfId="52" applyFont="1" applyFill="1" applyBorder="1" applyAlignment="1" applyProtection="1">
      <alignment horizontal="left" vertical="top" wrapText="1"/>
    </xf>
    <xf numFmtId="0" fontId="44" fillId="0" borderId="0" xfId="49" applyFont="1" applyFill="1" applyBorder="1" applyAlignment="1">
      <alignment wrapText="1"/>
    </xf>
    <xf numFmtId="0" fontId="44" fillId="0" borderId="0" xfId="49" applyFont="1" applyFill="1" applyAlignment="1">
      <alignment horizontal="right" vertical="top" wrapText="1"/>
    </xf>
    <xf numFmtId="0" fontId="44" fillId="0" borderId="0" xfId="49" applyFont="1" applyFill="1" applyAlignment="1">
      <alignment wrapText="1"/>
    </xf>
    <xf numFmtId="0" fontId="44" fillId="0" borderId="0" xfId="52" applyFont="1" applyFill="1" applyBorder="1" applyAlignment="1">
      <alignment horizontal="right" vertical="top" wrapText="1"/>
    </xf>
    <xf numFmtId="0" fontId="44" fillId="0" borderId="0" xfId="52" applyFont="1" applyFill="1" applyBorder="1" applyAlignment="1" applyProtection="1">
      <alignment horizontal="left" vertical="top" wrapText="1"/>
    </xf>
    <xf numFmtId="0" fontId="45" fillId="0" borderId="0" xfId="52" applyFont="1" applyFill="1" applyBorder="1" applyAlignment="1" applyProtection="1">
      <alignment horizontal="left" vertical="top" wrapText="1"/>
    </xf>
    <xf numFmtId="167" fontId="44" fillId="0" borderId="0" xfId="49" applyNumberFormat="1" applyFont="1" applyFill="1" applyBorder="1" applyAlignment="1">
      <alignment horizontal="right" vertical="top" wrapText="1"/>
    </xf>
    <xf numFmtId="0" fontId="45" fillId="0" borderId="0" xfId="49" applyFont="1" applyFill="1" applyBorder="1" applyAlignment="1">
      <alignment horizontal="right" vertical="top" wrapText="1"/>
    </xf>
    <xf numFmtId="0" fontId="44" fillId="0" borderId="10" xfId="62" applyNumberFormat="1" applyFont="1" applyFill="1" applyBorder="1" applyAlignment="1">
      <alignment horizontal="right" wrapText="1"/>
    </xf>
    <xf numFmtId="0" fontId="44" fillId="0" borderId="0" xfId="49" applyFont="1" applyFill="1" applyBorder="1" applyAlignment="1"/>
    <xf numFmtId="175" fontId="45" fillId="0" borderId="0" xfId="49" applyNumberFormat="1" applyFont="1" applyFill="1" applyBorder="1" applyAlignment="1">
      <alignment horizontal="right" vertical="top" wrapText="1"/>
    </xf>
    <xf numFmtId="0" fontId="44" fillId="0" borderId="10" xfId="49" applyFont="1" applyFill="1" applyBorder="1" applyAlignment="1">
      <alignment horizontal="right" vertical="top" wrapText="1"/>
    </xf>
    <xf numFmtId="49" fontId="44" fillId="0" borderId="0" xfId="44" applyNumberFormat="1" applyFont="1" applyFill="1" applyBorder="1" applyAlignment="1">
      <alignment horizontal="left" vertical="top"/>
    </xf>
    <xf numFmtId="0" fontId="44" fillId="0" borderId="0" xfId="49" applyFont="1" applyFill="1" applyAlignment="1">
      <alignment vertical="center"/>
    </xf>
    <xf numFmtId="0" fontId="45" fillId="0" borderId="0" xfId="48" applyFont="1" applyFill="1" applyBorder="1" applyAlignment="1">
      <alignment vertical="top" wrapText="1"/>
    </xf>
    <xf numFmtId="0" fontId="44" fillId="0" borderId="0" xfId="49" applyFont="1" applyFill="1" applyAlignment="1">
      <alignment horizontal="right" wrapText="1"/>
    </xf>
    <xf numFmtId="0" fontId="23" fillId="0" borderId="0" xfId="44" applyFont="1" applyFill="1" applyBorder="1" applyAlignment="1" applyProtection="1">
      <alignment horizontal="center"/>
    </xf>
    <xf numFmtId="0" fontId="23" fillId="0" borderId="0" xfId="68" applyNumberFormat="1" applyFont="1" applyFill="1" applyBorder="1" applyAlignment="1" applyProtection="1">
      <alignment horizontal="right"/>
    </xf>
    <xf numFmtId="0" fontId="23" fillId="0" borderId="0" xfId="68" applyNumberFormat="1" applyFont="1" applyFill="1" applyAlignment="1" applyProtection="1">
      <alignment horizontal="right"/>
    </xf>
    <xf numFmtId="0" fontId="23" fillId="0" borderId="0" xfId="44" applyNumberFormat="1" applyFont="1" applyFill="1" applyAlignment="1">
      <alignment vertical="center"/>
    </xf>
    <xf numFmtId="0" fontId="23" fillId="0" borderId="11" xfId="44" applyNumberFormat="1" applyFont="1" applyFill="1" applyBorder="1" applyAlignment="1">
      <alignment horizontal="right"/>
    </xf>
    <xf numFmtId="164" fontId="23" fillId="0" borderId="11" xfId="62" applyFont="1" applyFill="1" applyBorder="1" applyAlignment="1">
      <alignment horizontal="right"/>
    </xf>
    <xf numFmtId="0" fontId="22" fillId="0" borderId="0" xfId="0" applyNumberFormat="1" applyFont="1" applyFill="1" applyBorder="1" applyAlignment="1" applyProtection="1">
      <alignment horizontal="right"/>
    </xf>
    <xf numFmtId="1" fontId="22" fillId="0" borderId="0" xfId="44" applyNumberFormat="1" applyFont="1" applyFill="1" applyBorder="1" applyAlignment="1" applyProtection="1">
      <alignment horizontal="center"/>
    </xf>
    <xf numFmtId="0" fontId="44" fillId="0" borderId="0" xfId="44" applyFont="1" applyFill="1" applyBorder="1" applyAlignment="1">
      <alignment horizontal="right"/>
    </xf>
    <xf numFmtId="49" fontId="44" fillId="0" borderId="0" xfId="44" applyNumberFormat="1" applyFont="1" applyFill="1" applyAlignment="1">
      <alignment horizontal="right"/>
    </xf>
    <xf numFmtId="0" fontId="44" fillId="0" borderId="0" xfId="44" applyFont="1" applyFill="1" applyAlignment="1" applyProtection="1">
      <alignment horizontal="left" vertical="top"/>
    </xf>
    <xf numFmtId="0" fontId="50" fillId="0" borderId="0" xfId="0" applyFont="1" applyFill="1" applyBorder="1" applyAlignment="1">
      <alignment vertical="top"/>
    </xf>
    <xf numFmtId="1" fontId="23" fillId="0" borderId="0" xfId="51" applyNumberFormat="1" applyFont="1" applyFill="1" applyAlignment="1" applyProtection="1"/>
    <xf numFmtId="0" fontId="23" fillId="0" borderId="0" xfId="44" applyNumberFormat="1" applyFont="1" applyFill="1" applyBorder="1" applyAlignment="1"/>
    <xf numFmtId="49" fontId="42" fillId="0" borderId="0" xfId="52" applyNumberFormat="1" applyFont="1" applyFill="1" applyAlignment="1">
      <alignment horizontal="right"/>
    </xf>
    <xf numFmtId="49" fontId="42" fillId="0" borderId="0" xfId="52" applyNumberFormat="1" applyFont="1" applyFill="1" applyAlignment="1">
      <alignment horizontal="center"/>
    </xf>
    <xf numFmtId="0" fontId="23" fillId="25" borderId="0" xfId="44" applyFont="1" applyFill="1" applyAlignment="1">
      <alignment wrapText="1"/>
    </xf>
    <xf numFmtId="0" fontId="23" fillId="25" borderId="0" xfId="44" applyFont="1" applyFill="1" applyBorder="1" applyAlignment="1">
      <alignment horizontal="right"/>
    </xf>
    <xf numFmtId="0" fontId="22" fillId="25" borderId="0" xfId="44" applyFont="1" applyFill="1" applyBorder="1" applyAlignment="1" applyProtection="1">
      <alignment horizontal="left"/>
    </xf>
    <xf numFmtId="0" fontId="23" fillId="25" borderId="0" xfId="44" applyFont="1" applyFill="1" applyBorder="1" applyAlignment="1">
      <alignment vertical="top"/>
    </xf>
    <xf numFmtId="0" fontId="23" fillId="25" borderId="0" xfId="44" applyFont="1" applyFill="1" applyBorder="1" applyAlignment="1">
      <alignment horizontal="left" vertical="top" wrapText="1"/>
    </xf>
    <xf numFmtId="0" fontId="22" fillId="25" borderId="0" xfId="49" applyFont="1" applyFill="1" applyAlignment="1" applyProtection="1">
      <alignment horizontal="center" vertical="top" wrapText="1"/>
    </xf>
    <xf numFmtId="0" fontId="23" fillId="25" borderId="0" xfId="49" applyNumberFormat="1" applyFont="1" applyFill="1" applyBorder="1" applyAlignment="1" applyProtection="1">
      <alignment horizontal="center"/>
    </xf>
    <xf numFmtId="0" fontId="44" fillId="0" borderId="0" xfId="52" applyFont="1" applyFill="1" applyAlignment="1">
      <alignment vertical="center"/>
    </xf>
    <xf numFmtId="0" fontId="23" fillId="0" borderId="0" xfId="62" applyNumberFormat="1" applyFont="1" applyFill="1" applyBorder="1" applyAlignment="1" applyProtection="1">
      <alignment horizontal="right" vertical="center" wrapText="1"/>
    </xf>
    <xf numFmtId="49" fontId="23" fillId="0" borderId="0" xfId="51" applyNumberFormat="1" applyFont="1" applyFill="1" applyBorder="1" applyAlignment="1" applyProtection="1">
      <alignment horizontal="center"/>
    </xf>
    <xf numFmtId="0" fontId="44" fillId="0" borderId="14" xfId="0" applyFont="1" applyFill="1" applyBorder="1" applyAlignment="1">
      <alignment horizontal="left" vertical="top" wrapText="1"/>
    </xf>
    <xf numFmtId="164" fontId="44" fillId="0" borderId="0" xfId="62" applyNumberFormat="1" applyFont="1" applyFill="1" applyAlignment="1"/>
    <xf numFmtId="0" fontId="44" fillId="0" borderId="0" xfId="44" applyNumberFormat="1" applyFont="1" applyFill="1" applyBorder="1" applyAlignment="1">
      <alignment horizontal="right"/>
    </xf>
    <xf numFmtId="175" fontId="45" fillId="0" borderId="0" xfId="44" applyNumberFormat="1" applyFont="1" applyFill="1" applyBorder="1" applyAlignment="1">
      <alignment vertical="top" wrapText="1"/>
    </xf>
    <xf numFmtId="0" fontId="44" fillId="0" borderId="0" xfId="48" applyFont="1" applyFill="1" applyBorder="1" applyAlignment="1">
      <alignment vertical="top" wrapText="1"/>
    </xf>
    <xf numFmtId="0" fontId="44" fillId="0" borderId="0" xfId="48" applyFont="1" applyFill="1" applyBorder="1" applyAlignment="1">
      <alignment horizontal="right" vertical="top" wrapText="1"/>
    </xf>
    <xf numFmtId="0" fontId="44" fillId="0" borderId="0" xfId="48" applyFont="1" applyFill="1" applyBorder="1" applyAlignment="1">
      <alignment horizontal="left" vertical="top" wrapText="1"/>
    </xf>
    <xf numFmtId="0" fontId="44" fillId="0" borderId="0" xfId="44" applyNumberFormat="1" applyFont="1" applyFill="1" applyBorder="1" applyAlignment="1">
      <alignment horizontal="right" wrapText="1"/>
    </xf>
    <xf numFmtId="0" fontId="44" fillId="0" borderId="0" xfId="44" applyFont="1" applyFill="1" applyBorder="1" applyAlignment="1" applyProtection="1">
      <alignment horizontal="left" vertical="top" wrapText="1"/>
    </xf>
    <xf numFmtId="0" fontId="45" fillId="0" borderId="0" xfId="52" applyFont="1" applyFill="1" applyAlignment="1">
      <alignment vertical="top" wrapText="1"/>
    </xf>
    <xf numFmtId="0" fontId="44" fillId="0" borderId="0" xfId="52" applyFont="1" applyFill="1" applyAlignment="1" applyProtection="1">
      <alignment vertical="top" wrapText="1"/>
    </xf>
    <xf numFmtId="0" fontId="44" fillId="0" borderId="0" xfId="52" applyFont="1" applyFill="1" applyBorder="1" applyAlignment="1">
      <alignment vertical="top" wrapText="1"/>
    </xf>
    <xf numFmtId="167" fontId="44" fillId="0" borderId="0" xfId="44" applyNumberFormat="1" applyFont="1" applyFill="1" applyBorder="1" applyAlignment="1">
      <alignment vertical="top" wrapText="1"/>
    </xf>
    <xf numFmtId="49" fontId="44" fillId="0" borderId="0" xfId="52" applyNumberFormat="1" applyFont="1" applyFill="1" applyBorder="1" applyAlignment="1">
      <alignment horizontal="right" vertical="top" wrapText="1"/>
    </xf>
    <xf numFmtId="0" fontId="44" fillId="0" borderId="0" xfId="44" applyFont="1" applyFill="1" applyAlignment="1">
      <alignment horizontal="right" vertical="center"/>
    </xf>
    <xf numFmtId="0" fontId="44" fillId="0" borderId="0" xfId="44" applyFont="1" applyFill="1" applyBorder="1" applyAlignment="1" applyProtection="1">
      <alignment horizontal="left" vertical="center"/>
    </xf>
    <xf numFmtId="0" fontId="44" fillId="0" borderId="0" xfId="52" applyNumberFormat="1" applyFont="1" applyFill="1" applyAlignment="1">
      <alignment horizontal="right" wrapText="1"/>
    </xf>
    <xf numFmtId="0" fontId="45" fillId="0" borderId="0" xfId="52" applyFont="1" applyFill="1" applyBorder="1" applyAlignment="1">
      <alignment vertical="top" wrapText="1"/>
    </xf>
    <xf numFmtId="0" fontId="44" fillId="0" borderId="11" xfId="44" applyNumberFormat="1" applyFont="1" applyFill="1" applyBorder="1" applyAlignment="1">
      <alignment horizontal="right" wrapText="1"/>
    </xf>
    <xf numFmtId="0" fontId="45" fillId="0" borderId="11" xfId="44" applyFont="1" applyFill="1" applyBorder="1" applyAlignment="1" applyProtection="1">
      <alignment horizontal="left" vertical="top" wrapText="1"/>
    </xf>
    <xf numFmtId="0" fontId="44" fillId="24" borderId="0" xfId="52" applyFont="1" applyFill="1" applyAlignment="1"/>
    <xf numFmtId="0" fontId="44" fillId="24" borderId="0" xfId="52" applyFont="1" applyFill="1"/>
    <xf numFmtId="0" fontId="44" fillId="0" borderId="0" xfId="44" applyNumberFormat="1" applyFont="1" applyFill="1" applyAlignment="1">
      <alignment horizontal="right" wrapText="1"/>
    </xf>
    <xf numFmtId="49" fontId="44" fillId="0" borderId="0" xfId="44" applyNumberFormat="1" applyFont="1" applyFill="1" applyBorder="1" applyAlignment="1">
      <alignment horizontal="right" vertical="top" wrapText="1"/>
    </xf>
    <xf numFmtId="0" fontId="44" fillId="24" borderId="0" xfId="44" applyFont="1" applyFill="1"/>
    <xf numFmtId="0" fontId="44" fillId="24" borderId="0" xfId="44" applyFont="1" applyFill="1" applyAlignment="1"/>
    <xf numFmtId="0" fontId="44" fillId="25" borderId="0" xfId="44" applyFont="1" applyFill="1"/>
    <xf numFmtId="0" fontId="44" fillId="25" borderId="0" xfId="44" applyFont="1" applyFill="1" applyAlignment="1"/>
    <xf numFmtId="0" fontId="44" fillId="25" borderId="0" xfId="44" applyFont="1" applyFill="1" applyAlignment="1">
      <alignment horizontal="center"/>
    </xf>
    <xf numFmtId="49" fontId="44" fillId="25" borderId="0" xfId="44" applyNumberFormat="1" applyFont="1" applyFill="1" applyAlignment="1">
      <alignment horizontal="right"/>
    </xf>
    <xf numFmtId="0" fontId="44" fillId="25" borderId="0" xfId="44" applyFont="1" applyFill="1" applyBorder="1" applyAlignment="1"/>
    <xf numFmtId="0" fontId="44" fillId="25" borderId="0" xfId="44" applyNumberFormat="1" applyFont="1" applyFill="1"/>
    <xf numFmtId="0" fontId="44" fillId="25" borderId="0" xfId="44" applyFont="1" applyFill="1" applyAlignment="1">
      <alignment vertical="top" wrapText="1"/>
    </xf>
    <xf numFmtId="1" fontId="44" fillId="25" borderId="0" xfId="44" applyNumberFormat="1" applyFont="1" applyFill="1"/>
    <xf numFmtId="0" fontId="44" fillId="25" borderId="0" xfId="52" applyFont="1" applyFill="1"/>
    <xf numFmtId="0" fontId="44" fillId="25" borderId="0" xfId="52" applyFont="1" applyFill="1" applyAlignment="1"/>
    <xf numFmtId="0" fontId="44" fillId="25" borderId="0" xfId="52" applyFont="1" applyFill="1" applyAlignment="1">
      <alignment horizontal="center"/>
    </xf>
    <xf numFmtId="49" fontId="44" fillId="25" borderId="0" xfId="52" applyNumberFormat="1" applyFont="1" applyFill="1" applyAlignment="1">
      <alignment horizontal="right"/>
    </xf>
    <xf numFmtId="0" fontId="44" fillId="25" borderId="0" xfId="52" applyFont="1" applyFill="1" applyBorder="1" applyAlignment="1"/>
    <xf numFmtId="1" fontId="44" fillId="25" borderId="0" xfId="44" applyNumberFormat="1" applyFont="1" applyFill="1" applyAlignment="1" applyProtection="1">
      <alignment horizontal="right"/>
    </xf>
    <xf numFmtId="0" fontId="44" fillId="25" borderId="0" xfId="44" applyNumberFormat="1" applyFont="1" applyFill="1" applyAlignment="1" applyProtection="1">
      <alignment horizontal="right"/>
    </xf>
    <xf numFmtId="0" fontId="44" fillId="25" borderId="0" xfId="44" applyFont="1" applyFill="1" applyAlignment="1">
      <alignment horizontal="right" vertical="top" wrapText="1"/>
    </xf>
    <xf numFmtId="171" fontId="44" fillId="25" borderId="0" xfId="44" applyNumberFormat="1" applyFont="1" applyFill="1" applyAlignment="1">
      <alignment horizontal="right" vertical="top" wrapText="1"/>
    </xf>
    <xf numFmtId="0" fontId="44" fillId="25" borderId="0" xfId="68" applyNumberFormat="1" applyFont="1" applyFill="1" applyBorder="1" applyAlignment="1" applyProtection="1">
      <alignment horizontal="right" wrapText="1"/>
    </xf>
    <xf numFmtId="1" fontId="44" fillId="25" borderId="0" xfId="44" applyNumberFormat="1" applyFont="1" applyFill="1" applyAlignment="1">
      <alignment horizontal="right"/>
    </xf>
    <xf numFmtId="0" fontId="44" fillId="25" borderId="0" xfId="44" applyNumberFormat="1" applyFont="1" applyFill="1" applyAlignment="1">
      <alignment horizontal="right"/>
    </xf>
    <xf numFmtId="167" fontId="44" fillId="25" borderId="0" xfId="44" applyNumberFormat="1" applyFont="1" applyFill="1" applyAlignment="1">
      <alignment vertical="top" wrapText="1"/>
    </xf>
    <xf numFmtId="0" fontId="44" fillId="25" borderId="0" xfId="68" applyNumberFormat="1" applyFont="1" applyFill="1" applyAlignment="1" applyProtection="1">
      <alignment horizontal="right" wrapText="1"/>
    </xf>
    <xf numFmtId="0" fontId="44" fillId="25" borderId="0" xfId="51" applyNumberFormat="1" applyFont="1" applyFill="1" applyAlignment="1" applyProtection="1">
      <alignment horizontal="right"/>
    </xf>
    <xf numFmtId="0" fontId="44" fillId="25" borderId="0" xfId="51" applyNumberFormat="1" applyFont="1" applyFill="1" applyProtection="1"/>
    <xf numFmtId="0" fontId="45" fillId="25" borderId="0" xfId="0" applyNumberFormat="1" applyFont="1" applyFill="1" applyBorder="1" applyAlignment="1" applyProtection="1">
      <alignment horizontal="center"/>
    </xf>
    <xf numFmtId="164" fontId="44" fillId="25" borderId="11" xfId="62" applyFont="1" applyFill="1" applyBorder="1" applyAlignment="1" applyProtection="1">
      <alignment horizontal="right" wrapText="1"/>
    </xf>
    <xf numFmtId="0" fontId="44" fillId="25" borderId="11" xfId="62" applyNumberFormat="1" applyFont="1" applyFill="1" applyBorder="1" applyAlignment="1" applyProtection="1">
      <alignment horizontal="right" wrapText="1"/>
    </xf>
    <xf numFmtId="164" fontId="44" fillId="25" borderId="0" xfId="62" applyFont="1" applyFill="1" applyBorder="1" applyAlignment="1" applyProtection="1">
      <alignment horizontal="right" wrapText="1"/>
    </xf>
    <xf numFmtId="0" fontId="44" fillId="25" borderId="0" xfId="49" applyFont="1" applyFill="1" applyBorder="1" applyAlignment="1" applyProtection="1">
      <alignment horizontal="left" vertical="top" wrapText="1"/>
    </xf>
    <xf numFmtId="0" fontId="44" fillId="25" borderId="0" xfId="49" applyFont="1" applyFill="1" applyBorder="1" applyAlignment="1">
      <alignment vertical="top" wrapText="1"/>
    </xf>
    <xf numFmtId="0" fontId="44" fillId="25" borderId="0" xfId="68" applyFont="1" applyFill="1" applyBorder="1" applyAlignment="1">
      <alignment vertical="top" wrapText="1"/>
    </xf>
    <xf numFmtId="0" fontId="44" fillId="25" borderId="10" xfId="62" applyNumberFormat="1" applyFont="1" applyFill="1" applyBorder="1" applyAlignment="1" applyProtection="1">
      <alignment horizontal="right" wrapText="1"/>
    </xf>
    <xf numFmtId="0" fontId="44" fillId="25" borderId="10" xfId="68" applyFont="1" applyFill="1" applyBorder="1" applyAlignment="1">
      <alignment vertical="top" wrapText="1"/>
    </xf>
    <xf numFmtId="0" fontId="44" fillId="25" borderId="0" xfId="62" applyNumberFormat="1" applyFont="1" applyFill="1" applyAlignment="1" applyProtection="1">
      <alignment horizontal="right" wrapText="1"/>
    </xf>
    <xf numFmtId="164" fontId="44" fillId="25" borderId="0" xfId="62" applyFont="1" applyFill="1" applyAlignment="1" applyProtection="1">
      <alignment horizontal="right" wrapText="1"/>
    </xf>
    <xf numFmtId="0" fontId="45" fillId="25" borderId="0" xfId="68" applyFont="1" applyFill="1" applyBorder="1" applyAlignment="1">
      <alignment vertical="top" wrapText="1"/>
    </xf>
    <xf numFmtId="167" fontId="44" fillId="25" borderId="0" xfId="68" applyNumberFormat="1" applyFont="1" applyFill="1" applyBorder="1" applyAlignment="1">
      <alignment vertical="top" wrapText="1"/>
    </xf>
    <xf numFmtId="175" fontId="45" fillId="25" borderId="0" xfId="68" applyNumberFormat="1" applyFont="1" applyFill="1" applyBorder="1" applyAlignment="1">
      <alignment vertical="top" wrapText="1"/>
    </xf>
    <xf numFmtId="164" fontId="44" fillId="25" borderId="10" xfId="62" applyFont="1" applyFill="1" applyBorder="1" applyAlignment="1" applyProtection="1">
      <alignment horizontal="right" wrapText="1"/>
    </xf>
    <xf numFmtId="167" fontId="44" fillId="25" borderId="0" xfId="68" applyNumberFormat="1" applyFont="1" applyFill="1" applyBorder="1" applyAlignment="1">
      <alignment horizontal="right" vertical="top" wrapText="1"/>
    </xf>
    <xf numFmtId="0" fontId="44" fillId="25" borderId="0" xfId="62" applyNumberFormat="1" applyFont="1" applyFill="1" applyBorder="1" applyAlignment="1" applyProtection="1">
      <alignment horizontal="right" wrapText="1"/>
    </xf>
    <xf numFmtId="0" fontId="44" fillId="25" borderId="12" xfId="62" applyNumberFormat="1" applyFont="1" applyFill="1" applyBorder="1" applyAlignment="1" applyProtection="1">
      <alignment horizontal="right" wrapText="1"/>
    </xf>
    <xf numFmtId="0" fontId="44" fillId="25" borderId="0" xfId="68" applyFont="1" applyFill="1" applyBorder="1" applyAlignment="1">
      <alignment horizontal="right" vertical="top" wrapText="1"/>
    </xf>
    <xf numFmtId="0" fontId="44" fillId="25" borderId="0" xfId="68" applyNumberFormat="1" applyFont="1" applyFill="1" applyBorder="1" applyAlignment="1">
      <alignment horizontal="right" vertical="top" wrapText="1"/>
    </xf>
    <xf numFmtId="0" fontId="44" fillId="25" borderId="0" xfId="52" applyFont="1" applyFill="1" applyBorder="1" applyAlignment="1" applyProtection="1">
      <alignment horizontal="left" vertical="top" wrapText="1"/>
    </xf>
    <xf numFmtId="175" fontId="44" fillId="25" borderId="0" xfId="68" applyNumberFormat="1" applyFont="1" applyFill="1" applyBorder="1" applyAlignment="1">
      <alignment horizontal="right" vertical="top" wrapText="1"/>
    </xf>
    <xf numFmtId="0" fontId="45" fillId="25" borderId="10" xfId="68" applyFont="1" applyFill="1" applyBorder="1" applyAlignment="1">
      <alignment vertical="top" wrapText="1"/>
    </xf>
    <xf numFmtId="0" fontId="44" fillId="25" borderId="0" xfId="44" applyFont="1" applyFill="1" applyBorder="1" applyAlignment="1" applyProtection="1">
      <alignment horizontal="left" vertical="top" wrapText="1"/>
    </xf>
    <xf numFmtId="0" fontId="45" fillId="25" borderId="0" xfId="49" applyFont="1" applyFill="1" applyBorder="1" applyAlignment="1" applyProtection="1">
      <alignment horizontal="left" vertical="top" wrapText="1"/>
    </xf>
    <xf numFmtId="169" fontId="44" fillId="25" borderId="0" xfId="52" applyNumberFormat="1" applyFont="1" applyFill="1" applyBorder="1" applyAlignment="1">
      <alignment vertical="top" wrapText="1"/>
    </xf>
    <xf numFmtId="164" fontId="44" fillId="25" borderId="0" xfId="62" applyFont="1" applyFill="1" applyBorder="1" applyAlignment="1">
      <alignment horizontal="right" wrapText="1"/>
    </xf>
    <xf numFmtId="0" fontId="44" fillId="25" borderId="0" xfId="62" applyNumberFormat="1" applyFont="1" applyFill="1" applyAlignment="1">
      <alignment horizontal="right" wrapText="1"/>
    </xf>
    <xf numFmtId="0" fontId="44" fillId="25" borderId="0" xfId="62" applyNumberFormat="1" applyFont="1" applyFill="1" applyBorder="1" applyAlignment="1">
      <alignment horizontal="right" wrapText="1"/>
    </xf>
    <xf numFmtId="0" fontId="44" fillId="25" borderId="0" xfId="44" applyNumberFormat="1" applyFont="1" applyFill="1" applyAlignment="1"/>
    <xf numFmtId="166" fontId="44" fillId="25" borderId="0" xfId="69" applyFont="1" applyFill="1" applyBorder="1" applyAlignment="1">
      <alignment horizontal="right" vertical="top" wrapText="1"/>
    </xf>
    <xf numFmtId="0" fontId="45" fillId="25" borderId="0" xfId="52" applyFont="1" applyFill="1" applyBorder="1" applyAlignment="1" applyProtection="1">
      <alignment horizontal="left" vertical="top" wrapText="1"/>
    </xf>
    <xf numFmtId="164" fontId="44" fillId="25" borderId="10" xfId="62" applyFont="1" applyFill="1" applyBorder="1" applyAlignment="1">
      <alignment horizontal="right" wrapText="1"/>
    </xf>
    <xf numFmtId="0" fontId="44" fillId="25" borderId="0" xfId="68" applyFont="1" applyFill="1" applyAlignment="1">
      <alignment vertical="top" wrapText="1"/>
    </xf>
    <xf numFmtId="0" fontId="44" fillId="25" borderId="0" xfId="49" applyFont="1" applyFill="1" applyAlignment="1">
      <alignment vertical="top" wrapText="1"/>
    </xf>
    <xf numFmtId="0" fontId="44" fillId="25" borderId="0" xfId="44" applyNumberFormat="1" applyFont="1" applyFill="1" applyAlignment="1" applyProtection="1">
      <alignment horizontal="left"/>
    </xf>
    <xf numFmtId="0" fontId="45" fillId="25" borderId="0" xfId="44" applyNumberFormat="1" applyFont="1" applyFill="1" applyBorder="1" applyAlignment="1">
      <alignment horizontal="center"/>
    </xf>
    <xf numFmtId="0" fontId="44" fillId="25" borderId="0" xfId="44" applyFont="1" applyFill="1" applyBorder="1"/>
    <xf numFmtId="0" fontId="44" fillId="25" borderId="0" xfId="52" applyNumberFormat="1" applyFont="1" applyFill="1" applyAlignment="1" applyProtection="1">
      <alignment horizontal="left"/>
    </xf>
    <xf numFmtId="0" fontId="45" fillId="25" borderId="0" xfId="52" applyNumberFormat="1" applyFont="1" applyFill="1" applyBorder="1" applyAlignment="1">
      <alignment horizontal="center"/>
    </xf>
    <xf numFmtId="0" fontId="45" fillId="25" borderId="0" xfId="44" applyFont="1" applyFill="1" applyBorder="1" applyAlignment="1" applyProtection="1">
      <alignment horizontal="center"/>
    </xf>
    <xf numFmtId="0" fontId="44" fillId="25" borderId="0" xfId="44" applyNumberFormat="1" applyFont="1" applyFill="1" applyBorder="1"/>
    <xf numFmtId="0" fontId="44" fillId="0" borderId="0" xfId="44" applyNumberFormat="1" applyFont="1" applyFill="1" applyBorder="1" applyAlignment="1" applyProtection="1">
      <alignment horizontal="center"/>
    </xf>
    <xf numFmtId="0" fontId="44" fillId="25" borderId="0" xfId="49" applyFont="1" applyFill="1"/>
    <xf numFmtId="0" fontId="44" fillId="25" borderId="0" xfId="49" applyFont="1" applyFill="1" applyAlignment="1"/>
    <xf numFmtId="49" fontId="44" fillId="25" borderId="0" xfId="49" applyNumberFormat="1" applyFont="1" applyFill="1" applyAlignment="1">
      <alignment horizontal="center"/>
    </xf>
    <xf numFmtId="0" fontId="44" fillId="25" borderId="0" xfId="49" applyFont="1" applyFill="1" applyBorder="1" applyAlignment="1"/>
    <xf numFmtId="0" fontId="44" fillId="25" borderId="0" xfId="49" applyNumberFormat="1" applyFont="1" applyFill="1"/>
    <xf numFmtId="0" fontId="44" fillId="25" borderId="0" xfId="49" applyFont="1" applyFill="1" applyAlignment="1">
      <alignment horizontal="left" vertical="top"/>
    </xf>
    <xf numFmtId="0" fontId="44" fillId="25" borderId="10" xfId="62" applyNumberFormat="1" applyFont="1" applyFill="1" applyBorder="1" applyAlignment="1">
      <alignment horizontal="right" wrapText="1"/>
    </xf>
    <xf numFmtId="0" fontId="44" fillId="25" borderId="0" xfId="44" applyNumberFormat="1" applyFont="1" applyFill="1" applyBorder="1" applyAlignment="1" applyProtection="1">
      <alignment horizontal="right" wrapText="1"/>
    </xf>
    <xf numFmtId="0" fontId="45" fillId="25" borderId="0" xfId="44" applyFont="1" applyFill="1" applyBorder="1" applyAlignment="1" applyProtection="1">
      <alignment horizontal="left"/>
    </xf>
    <xf numFmtId="0" fontId="44" fillId="25" borderId="10" xfId="44" applyNumberFormat="1" applyFont="1" applyFill="1" applyBorder="1" applyAlignment="1" applyProtection="1">
      <alignment horizontal="right" wrapText="1"/>
    </xf>
    <xf numFmtId="0" fontId="45" fillId="25" borderId="10" xfId="44" applyFont="1" applyFill="1" applyBorder="1" applyAlignment="1" applyProtection="1">
      <alignment horizontal="left"/>
    </xf>
    <xf numFmtId="0" fontId="44" fillId="25" borderId="0" xfId="49" applyNumberFormat="1" applyFont="1" applyFill="1" applyBorder="1"/>
    <xf numFmtId="0" fontId="44" fillId="25" borderId="0" xfId="49" applyFont="1" applyFill="1" applyBorder="1" applyAlignment="1">
      <alignment vertical="top"/>
    </xf>
    <xf numFmtId="0" fontId="44" fillId="25" borderId="0" xfId="49" applyNumberFormat="1" applyFont="1" applyFill="1" applyBorder="1" applyAlignment="1" applyProtection="1">
      <alignment horizontal="right"/>
    </xf>
    <xf numFmtId="0" fontId="44" fillId="25" borderId="0" xfId="49" applyFont="1" applyFill="1" applyBorder="1" applyAlignment="1">
      <alignment horizontal="right" vertical="top" wrapText="1"/>
    </xf>
    <xf numFmtId="0" fontId="44" fillId="25" borderId="11" xfId="49" applyFont="1" applyFill="1" applyBorder="1" applyAlignment="1" applyProtection="1">
      <alignment horizontal="left" vertical="top" wrapText="1"/>
    </xf>
    <xf numFmtId="171" fontId="44" fillId="25" borderId="0" xfId="49" applyNumberFormat="1" applyFont="1" applyFill="1" applyBorder="1" applyAlignment="1">
      <alignment horizontal="right" vertical="top" wrapText="1"/>
    </xf>
    <xf numFmtId="0" fontId="44" fillId="25" borderId="0" xfId="49" applyNumberFormat="1" applyFont="1" applyFill="1" applyAlignment="1" applyProtection="1">
      <alignment horizontal="right"/>
    </xf>
    <xf numFmtId="175" fontId="45" fillId="25" borderId="0" xfId="49" applyNumberFormat="1" applyFont="1" applyFill="1" applyBorder="1" applyAlignment="1">
      <alignment horizontal="right" vertical="top" wrapText="1"/>
    </xf>
    <xf numFmtId="0" fontId="44" fillId="25" borderId="0" xfId="49" applyNumberFormat="1" applyFont="1" applyFill="1" applyBorder="1" applyAlignment="1">
      <alignment horizontal="right"/>
    </xf>
    <xf numFmtId="0" fontId="44" fillId="25" borderId="0" xfId="49" applyNumberFormat="1" applyFont="1" applyFill="1" applyAlignment="1">
      <alignment horizontal="right"/>
    </xf>
    <xf numFmtId="0" fontId="45" fillId="25" borderId="0" xfId="49" applyFont="1" applyFill="1" applyAlignment="1" applyProtection="1">
      <alignment horizontal="left" vertical="top" wrapText="1"/>
    </xf>
    <xf numFmtId="0" fontId="44" fillId="25" borderId="0" xfId="49" applyFont="1" applyFill="1" applyAlignment="1">
      <alignment horizontal="right" vertical="top" wrapText="1"/>
    </xf>
    <xf numFmtId="0" fontId="44" fillId="25" borderId="12" xfId="49" applyNumberFormat="1" applyFont="1" applyFill="1" applyBorder="1" applyAlignment="1" applyProtection="1">
      <alignment horizontal="right"/>
    </xf>
    <xf numFmtId="0" fontId="23" fillId="0" borderId="0" xfId="49" applyFont="1" applyFill="1" applyBorder="1" applyAlignment="1">
      <alignment horizontal="center" vertical="top"/>
    </xf>
    <xf numFmtId="0" fontId="45" fillId="0" borderId="0" xfId="49" applyFont="1" applyFill="1" applyBorder="1" applyAlignment="1" applyProtection="1"/>
    <xf numFmtId="0" fontId="22" fillId="25" borderId="0" xfId="44" applyFont="1" applyFill="1" applyBorder="1" applyAlignment="1" applyProtection="1"/>
    <xf numFmtId="0" fontId="22" fillId="25" borderId="0" xfId="44" applyNumberFormat="1" applyFont="1" applyFill="1" applyBorder="1" applyAlignment="1" applyProtection="1"/>
    <xf numFmtId="0" fontId="24" fillId="0" borderId="0" xfId="0" applyFont="1" applyFill="1" applyBorder="1" applyAlignment="1">
      <alignment horizontal="right"/>
    </xf>
    <xf numFmtId="0" fontId="45" fillId="0" borderId="0" xfId="44" applyFont="1" applyFill="1" applyBorder="1" applyAlignment="1" applyProtection="1">
      <alignment horizontal="center"/>
    </xf>
    <xf numFmtId="0" fontId="25" fillId="0" borderId="0" xfId="0" applyFont="1" applyFill="1" applyBorder="1" applyAlignment="1">
      <alignment horizontal="right"/>
    </xf>
    <xf numFmtId="0" fontId="22" fillId="0" borderId="0" xfId="44" applyFont="1" applyFill="1" applyBorder="1" applyAlignment="1" applyProtection="1">
      <alignment horizontal="center"/>
    </xf>
    <xf numFmtId="0" fontId="22" fillId="25" borderId="0" xfId="49"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45" fillId="0" borderId="0" xfId="44" applyNumberFormat="1" applyFont="1" applyFill="1" applyBorder="1" applyAlignment="1" applyProtection="1">
      <alignment horizontal="center"/>
    </xf>
    <xf numFmtId="0" fontId="22" fillId="25" borderId="0" xfId="49" applyNumberFormat="1" applyFont="1" applyFill="1" applyBorder="1" applyAlignment="1"/>
    <xf numFmtId="0" fontId="22" fillId="25" borderId="0" xfId="49" applyNumberFormat="1" applyFont="1" applyFill="1" applyBorder="1" applyAlignment="1" applyProtection="1">
      <alignment horizontal="left"/>
    </xf>
    <xf numFmtId="0" fontId="23" fillId="25" borderId="0" xfId="50" applyNumberFormat="1" applyFont="1" applyFill="1" applyBorder="1"/>
    <xf numFmtId="0" fontId="23" fillId="25" borderId="0" xfId="50" applyNumberFormat="1" applyFont="1" applyFill="1" applyBorder="1" applyAlignment="1" applyProtection="1">
      <alignment horizontal="left"/>
    </xf>
    <xf numFmtId="0" fontId="24" fillId="25" borderId="0" xfId="50" applyNumberFormat="1" applyFont="1" applyFill="1" applyBorder="1" applyAlignment="1" applyProtection="1">
      <alignment horizontal="left"/>
    </xf>
    <xf numFmtId="0" fontId="24" fillId="25" borderId="0" xfId="50" applyNumberFormat="1" applyFont="1" applyFill="1" applyBorder="1"/>
    <xf numFmtId="0" fontId="25" fillId="25" borderId="0" xfId="50" applyNumberFormat="1" applyFont="1" applyFill="1" applyBorder="1" applyAlignment="1" applyProtection="1">
      <alignment horizontal="right"/>
    </xf>
    <xf numFmtId="0" fontId="45" fillId="0" borderId="0" xfId="44" applyFont="1" applyFill="1" applyBorder="1" applyAlignment="1">
      <alignment horizontal="center"/>
    </xf>
    <xf numFmtId="0" fontId="45" fillId="0" borderId="0" xfId="44" applyNumberFormat="1" applyFont="1" applyFill="1" applyBorder="1" applyAlignment="1">
      <alignment horizontal="center"/>
    </xf>
    <xf numFmtId="0" fontId="23" fillId="0" borderId="0" xfId="44" applyNumberFormat="1" applyFont="1" applyFill="1" applyBorder="1" applyAlignment="1">
      <alignment horizontal="left"/>
    </xf>
    <xf numFmtId="166" fontId="23" fillId="0" borderId="0" xfId="69" applyNumberFormat="1" applyFont="1" applyFill="1" applyBorder="1" applyAlignment="1" applyProtection="1">
      <alignment horizontal="center"/>
    </xf>
    <xf numFmtId="0" fontId="23" fillId="0" borderId="0" xfId="69" applyNumberFormat="1" applyFont="1" applyFill="1" applyBorder="1" applyAlignment="1" applyProtection="1">
      <alignment horizontal="center"/>
    </xf>
    <xf numFmtId="0" fontId="23" fillId="0" borderId="0" xfId="69" applyNumberFormat="1" applyFont="1" applyFill="1" applyBorder="1"/>
    <xf numFmtId="0" fontId="23" fillId="0" borderId="0" xfId="0" applyNumberFormat="1" applyFont="1" applyFill="1" applyBorder="1" applyAlignment="1"/>
    <xf numFmtId="166" fontId="22" fillId="0" borderId="0" xfId="69" applyNumberFormat="1" applyFont="1" applyFill="1" applyBorder="1" applyAlignment="1" applyProtection="1"/>
    <xf numFmtId="0" fontId="22" fillId="0" borderId="0" xfId="44" applyNumberFormat="1" applyFont="1" applyFill="1" applyBorder="1" applyAlignment="1" applyProtection="1"/>
    <xf numFmtId="1" fontId="23" fillId="0" borderId="0" xfId="44" applyNumberFormat="1" applyFont="1" applyFill="1" applyBorder="1" applyAlignment="1" applyProtection="1">
      <alignment horizontal="center"/>
    </xf>
    <xf numFmtId="1" fontId="23" fillId="0" borderId="0" xfId="44" applyNumberFormat="1" applyFont="1" applyFill="1" applyBorder="1"/>
    <xf numFmtId="0" fontId="23" fillId="25" borderId="0" xfId="44" applyFont="1" applyFill="1" applyBorder="1" applyAlignment="1" applyProtection="1">
      <alignment horizontal="center"/>
    </xf>
    <xf numFmtId="0" fontId="23" fillId="25" borderId="0" xfId="44" applyNumberFormat="1" applyFont="1" applyFill="1" applyBorder="1" applyAlignment="1" applyProtection="1">
      <alignment horizontal="center"/>
    </xf>
    <xf numFmtId="0" fontId="2" fillId="25" borderId="0" xfId="0" applyFont="1" applyFill="1" applyAlignment="1"/>
    <xf numFmtId="0" fontId="22" fillId="0" borderId="0" xfId="49" applyFont="1" applyFill="1" applyBorder="1" applyAlignment="1"/>
    <xf numFmtId="0" fontId="44" fillId="0" borderId="0" xfId="44" applyFont="1" applyFill="1" applyBorder="1" applyAlignment="1" applyProtection="1">
      <alignment horizontal="center"/>
    </xf>
    <xf numFmtId="0" fontId="44" fillId="25" borderId="0" xfId="44" applyNumberFormat="1" applyFont="1" applyFill="1" applyBorder="1" applyAlignment="1" applyProtection="1">
      <alignment horizontal="right"/>
    </xf>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25" borderId="0" xfId="49" applyFont="1" applyFill="1" applyBorder="1" applyAlignment="1">
      <alignment horizontal="left" vertical="top" wrapText="1"/>
    </xf>
    <xf numFmtId="180" fontId="23" fillId="0" borderId="0" xfId="51" applyNumberFormat="1" applyFont="1" applyFill="1" applyBorder="1" applyProtection="1"/>
    <xf numFmtId="0" fontId="23" fillId="0" borderId="0" xfId="47" applyNumberFormat="1" applyFont="1" applyFill="1" applyBorder="1" applyProtection="1"/>
    <xf numFmtId="0" fontId="44" fillId="0" borderId="0" xfId="62" applyNumberFormat="1" applyFont="1" applyFill="1" applyBorder="1" applyProtection="1"/>
    <xf numFmtId="0" fontId="23" fillId="0" borderId="0" xfId="48" applyFont="1" applyFill="1" applyBorder="1" applyAlignment="1">
      <alignment horizontal="right"/>
    </xf>
    <xf numFmtId="0" fontId="22" fillId="0" borderId="0" xfId="44" applyNumberFormat="1" applyFont="1" applyFill="1" applyBorder="1"/>
    <xf numFmtId="164" fontId="23" fillId="25" borderId="0" xfId="51" applyNumberFormat="1" applyFont="1" applyFill="1" applyBorder="1" applyAlignment="1" applyProtection="1">
      <alignment horizontal="right"/>
    </xf>
    <xf numFmtId="0" fontId="44" fillId="0" borderId="0" xfId="51" applyNumberFormat="1" applyFont="1" applyFill="1" applyBorder="1" applyProtection="1"/>
    <xf numFmtId="0" fontId="44" fillId="0" borderId="0" xfId="51" applyNumberFormat="1" applyFont="1" applyFill="1" applyBorder="1" applyAlignment="1" applyProtection="1">
      <alignment horizontal="right"/>
    </xf>
    <xf numFmtId="0" fontId="44" fillId="0" borderId="0" xfId="44" applyFont="1" applyFill="1" applyBorder="1" applyAlignment="1">
      <alignment vertical="top"/>
    </xf>
    <xf numFmtId="0" fontId="44" fillId="0" borderId="0" xfId="44" applyFont="1" applyFill="1" applyBorder="1" applyAlignment="1">
      <alignment horizontal="right" vertical="top"/>
    </xf>
    <xf numFmtId="0" fontId="51" fillId="0" borderId="0" xfId="44" applyFont="1" applyFill="1" applyBorder="1" applyAlignment="1">
      <alignment vertical="top"/>
    </xf>
    <xf numFmtId="0" fontId="44" fillId="0" borderId="0" xfId="44" applyFont="1" applyFill="1" applyBorder="1" applyAlignment="1">
      <alignment horizontal="center" vertical="top" wrapText="1"/>
    </xf>
    <xf numFmtId="0" fontId="44" fillId="25" borderId="0" xfId="49" applyFont="1" applyFill="1" applyBorder="1"/>
    <xf numFmtId="164" fontId="23" fillId="0" borderId="0" xfId="62" applyNumberFormat="1" applyFont="1" applyFill="1" applyBorder="1" applyAlignment="1">
      <alignment horizontal="right" wrapText="1"/>
    </xf>
    <xf numFmtId="0" fontId="23" fillId="25" borderId="0" xfId="0" applyNumberFormat="1" applyFont="1" applyFill="1" applyBorder="1" applyAlignment="1">
      <alignment vertical="justify"/>
    </xf>
    <xf numFmtId="0" fontId="38" fillId="0" borderId="19" xfId="0" applyFont="1" applyFill="1" applyBorder="1" applyAlignment="1">
      <alignment horizontal="center" vertical="center" wrapText="1"/>
    </xf>
    <xf numFmtId="0" fontId="37" fillId="0" borderId="19" xfId="0" applyNumberFormat="1" applyFont="1" applyFill="1" applyBorder="1" applyAlignment="1">
      <alignment vertical="center" wrapText="1"/>
    </xf>
    <xf numFmtId="0" fontId="38" fillId="0" borderId="16" xfId="0" applyFont="1" applyFill="1" applyBorder="1" applyAlignment="1">
      <alignment horizontal="center" vertical="center" wrapText="1"/>
    </xf>
    <xf numFmtId="0" fontId="37" fillId="0" borderId="0" xfId="0" applyFont="1" applyFill="1" applyBorder="1" applyAlignment="1">
      <alignment wrapText="1"/>
    </xf>
    <xf numFmtId="0" fontId="38" fillId="0" borderId="24" xfId="0" applyFont="1" applyFill="1" applyBorder="1" applyAlignment="1">
      <alignment horizontal="center" vertical="center" wrapText="1"/>
    </xf>
    <xf numFmtId="0" fontId="37" fillId="0" borderId="24" xfId="0" applyFont="1" applyFill="1" applyBorder="1" applyAlignment="1">
      <alignment vertical="center" wrapText="1"/>
    </xf>
    <xf numFmtId="0" fontId="37" fillId="0" borderId="28" xfId="0" applyFont="1" applyFill="1" applyBorder="1" applyAlignment="1">
      <alignment wrapText="1"/>
    </xf>
    <xf numFmtId="0" fontId="22" fillId="0" borderId="0" xfId="46" applyFont="1" applyFill="1" applyBorder="1" applyAlignment="1" applyProtection="1">
      <alignment horizontal="center" vertical="center" wrapText="1"/>
    </xf>
    <xf numFmtId="49" fontId="23" fillId="0" borderId="0" xfId="44" applyNumberFormat="1" applyFont="1" applyFill="1" applyBorder="1" applyAlignment="1">
      <alignment vertical="center"/>
    </xf>
    <xf numFmtId="0" fontId="22" fillId="0" borderId="11" xfId="28" applyNumberFormat="1" applyFont="1" applyFill="1" applyBorder="1" applyAlignment="1" applyProtection="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25" borderId="0" xfId="49" applyNumberFormat="1" applyFont="1" applyFill="1" applyAlignment="1">
      <alignment horizontal="center"/>
    </xf>
    <xf numFmtId="0" fontId="22" fillId="25" borderId="0" xfId="49" applyNumberFormat="1" applyFont="1" applyFill="1" applyAlignment="1" applyProtection="1">
      <alignment horizontal="center"/>
    </xf>
    <xf numFmtId="43" fontId="22" fillId="0" borderId="0" xfId="28" applyFont="1" applyFill="1" applyBorder="1" applyAlignment="1">
      <alignment horizontal="right"/>
    </xf>
    <xf numFmtId="0" fontId="23" fillId="25" borderId="0" xfId="44" applyFont="1" applyFill="1" applyBorder="1" applyAlignment="1" applyProtection="1">
      <alignment horizontal="left" vertical="justify"/>
    </xf>
    <xf numFmtId="43" fontId="23" fillId="25" borderId="0" xfId="28" applyFont="1" applyFill="1" applyBorder="1" applyAlignment="1" applyProtection="1">
      <alignment horizontal="right"/>
    </xf>
    <xf numFmtId="0" fontId="23" fillId="25" borderId="0" xfId="49" applyFont="1" applyFill="1" applyBorder="1" applyAlignment="1">
      <alignment horizontal="left" vertical="top" wrapText="1"/>
    </xf>
    <xf numFmtId="43" fontId="44" fillId="0" borderId="0" xfId="28" applyFont="1" applyFill="1" applyBorder="1" applyAlignment="1" applyProtection="1">
      <alignment horizontal="right" wrapText="1"/>
    </xf>
    <xf numFmtId="0" fontId="44" fillId="0" borderId="0" xfId="50" applyNumberFormat="1" applyFont="1" applyFill="1" applyBorder="1" applyAlignment="1" applyProtection="1">
      <alignment horizontal="right" wrapText="1"/>
    </xf>
    <xf numFmtId="43" fontId="22" fillId="0" borderId="0" xfId="28" applyFont="1" applyFill="1" applyBorder="1" applyAlignment="1" applyProtection="1">
      <alignment horizontal="right" wrapText="1"/>
    </xf>
    <xf numFmtId="0" fontId="25" fillId="0" borderId="12" xfId="0" applyFont="1" applyFill="1" applyBorder="1" applyAlignment="1">
      <alignment horizontal="center"/>
    </xf>
    <xf numFmtId="0" fontId="23" fillId="0" borderId="11" xfId="0" applyFont="1" applyFill="1" applyBorder="1" applyAlignment="1">
      <alignment horizontal="center"/>
    </xf>
    <xf numFmtId="0" fontId="23" fillId="0" borderId="11" xfId="0" applyFont="1" applyFill="1" applyBorder="1"/>
    <xf numFmtId="0" fontId="25" fillId="0" borderId="12" xfId="0" applyNumberFormat="1" applyFont="1" applyFill="1" applyBorder="1" applyAlignment="1">
      <alignment horizontal="right"/>
    </xf>
    <xf numFmtId="0" fontId="25" fillId="0" borderId="0" xfId="0" applyFont="1" applyFill="1" applyBorder="1" applyAlignment="1">
      <alignment horizontal="right"/>
    </xf>
    <xf numFmtId="0" fontId="23" fillId="0" borderId="0" xfId="49" applyFont="1" applyFill="1" applyBorder="1" applyAlignment="1">
      <alignment horizontal="left" vertical="top"/>
    </xf>
    <xf numFmtId="0" fontId="23" fillId="25" borderId="0" xfId="44" applyFont="1" applyFill="1" applyAlignment="1">
      <alignment horizontal="center"/>
    </xf>
    <xf numFmtId="43" fontId="23" fillId="0" borderId="0" xfId="28" applyFont="1" applyFill="1" applyBorder="1" applyAlignment="1">
      <alignment horizontal="right" wrapText="1"/>
    </xf>
    <xf numFmtId="0" fontId="22" fillId="0" borderId="0" xfId="0" applyFont="1" applyFill="1" applyBorder="1" applyAlignment="1">
      <alignment horizontal="right" wrapText="1"/>
    </xf>
    <xf numFmtId="43" fontId="23" fillId="0" borderId="10" xfId="28" applyFont="1" applyFill="1" applyBorder="1" applyAlignment="1">
      <alignment horizontal="right" wrapText="1"/>
    </xf>
    <xf numFmtId="0" fontId="22" fillId="0" borderId="0" xfId="49" applyNumberFormat="1" applyFont="1" applyFill="1" applyBorder="1" applyAlignment="1" applyProtection="1">
      <alignment horizontal="left"/>
    </xf>
    <xf numFmtId="0" fontId="25" fillId="0" borderId="0" xfId="0" applyFont="1" applyFill="1" applyAlignment="1">
      <alignment horizontal="left"/>
    </xf>
    <xf numFmtId="0" fontId="24" fillId="0" borderId="0" xfId="0" applyFont="1" applyFill="1" applyBorder="1" applyAlignment="1">
      <alignment horizontal="left"/>
    </xf>
    <xf numFmtId="0" fontId="23" fillId="0" borderId="0" xfId="0" applyFont="1" applyFill="1" applyBorder="1" applyAlignment="1">
      <alignment horizontal="left"/>
    </xf>
    <xf numFmtId="0" fontId="25" fillId="0" borderId="0" xfId="0" applyFont="1" applyFill="1" applyBorder="1" applyAlignment="1">
      <alignment horizontal="left"/>
    </xf>
    <xf numFmtId="0" fontId="23" fillId="0" borderId="0" xfId="49" applyNumberFormat="1" applyFont="1" applyFill="1" applyBorder="1" applyAlignment="1">
      <alignment horizontal="left"/>
    </xf>
    <xf numFmtId="0" fontId="23" fillId="0" borderId="0" xfId="52" applyNumberFormat="1" applyFont="1" applyFill="1" applyBorder="1" applyAlignment="1" applyProtection="1">
      <alignment horizontal="left"/>
    </xf>
    <xf numFmtId="0" fontId="23" fillId="0" borderId="0" xfId="62" applyNumberFormat="1" applyFont="1" applyFill="1" applyBorder="1" applyAlignment="1">
      <alignment horizontal="left" wrapText="1"/>
    </xf>
    <xf numFmtId="0" fontId="22" fillId="0" borderId="0" xfId="46"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xf>
    <xf numFmtId="0" fontId="23" fillId="0" borderId="0" xfId="44" applyFont="1" applyFill="1" applyBorder="1" applyAlignment="1">
      <alignment horizontal="center" vertical="top" wrapText="1"/>
    </xf>
    <xf numFmtId="0" fontId="23" fillId="25" borderId="0" xfId="44" applyFont="1" applyFill="1" applyBorder="1" applyAlignment="1">
      <alignment horizontal="left" vertical="top"/>
    </xf>
    <xf numFmtId="0" fontId="23" fillId="0" borderId="0" xfId="48" applyNumberFormat="1" applyFont="1" applyFill="1" applyBorder="1" applyAlignment="1">
      <alignment horizontal="left"/>
    </xf>
    <xf numFmtId="0" fontId="23" fillId="0" borderId="0" xfId="48" applyFont="1" applyFill="1" applyBorder="1" applyAlignment="1">
      <alignment horizontal="left"/>
    </xf>
    <xf numFmtId="0" fontId="23" fillId="0" borderId="0" xfId="49" applyFont="1" applyFill="1" applyBorder="1" applyAlignment="1">
      <alignment horizontal="left" vertical="top" wrapText="1"/>
    </xf>
    <xf numFmtId="0" fontId="22" fillId="25" borderId="0" xfId="49" applyNumberFormat="1" applyFont="1" applyFill="1" applyBorder="1" applyAlignment="1">
      <alignment horizontal="center"/>
    </xf>
    <xf numFmtId="0" fontId="23" fillId="25" borderId="0" xfId="49" applyFont="1" applyFill="1" applyAlignment="1">
      <alignment horizontal="left" vertical="top" wrapText="1"/>
    </xf>
    <xf numFmtId="0" fontId="23" fillId="0" borderId="0" xfId="68" applyFont="1" applyFill="1" applyBorder="1" applyAlignment="1">
      <alignment horizontal="center" vertical="top" wrapText="1"/>
    </xf>
    <xf numFmtId="0" fontId="23" fillId="0" borderId="0" xfId="68" applyFont="1" applyFill="1" applyBorder="1" applyAlignment="1">
      <alignment horizontal="left" vertical="top" wrapText="1"/>
    </xf>
    <xf numFmtId="0" fontId="44" fillId="0" borderId="0" xfId="48" applyFont="1" applyFill="1" applyBorder="1" applyAlignment="1">
      <alignment horizontal="left" vertical="top" wrapText="1"/>
    </xf>
    <xf numFmtId="0" fontId="45" fillId="25" borderId="0" xfId="44" applyNumberFormat="1" applyFont="1" applyFill="1" applyBorder="1" applyAlignment="1" applyProtection="1">
      <alignment horizontal="center"/>
    </xf>
    <xf numFmtId="0" fontId="45" fillId="25" borderId="0" xfId="49" applyNumberFormat="1" applyFont="1" applyFill="1" applyBorder="1" applyAlignment="1" applyProtection="1">
      <alignment horizontal="center"/>
    </xf>
    <xf numFmtId="43" fontId="22" fillId="0" borderId="0" xfId="28" applyFont="1" applyFill="1" applyBorder="1" applyAlignment="1">
      <alignment horizontal="right" wrapText="1"/>
    </xf>
    <xf numFmtId="0" fontId="23" fillId="25" borderId="0" xfId="49" applyNumberFormat="1" applyFont="1" applyFill="1" applyBorder="1" applyAlignment="1">
      <alignment horizontal="left" wrapText="1"/>
    </xf>
    <xf numFmtId="164" fontId="23" fillId="25" borderId="0" xfId="62" applyFont="1" applyFill="1" applyBorder="1" applyAlignment="1">
      <alignment horizontal="left" wrapText="1"/>
    </xf>
    <xf numFmtId="0" fontId="22" fillId="25" borderId="0" xfId="0" applyNumberFormat="1" applyFont="1" applyFill="1" applyBorder="1" applyAlignment="1" applyProtection="1">
      <alignment horizontal="left"/>
    </xf>
    <xf numFmtId="0" fontId="23" fillId="25" borderId="0" xfId="49" applyFont="1" applyFill="1" applyBorder="1" applyAlignment="1">
      <alignment horizontal="center" vertical="top"/>
    </xf>
    <xf numFmtId="0" fontId="22" fillId="0" borderId="0" xfId="28" applyNumberFormat="1" applyFont="1" applyFill="1" applyBorder="1" applyAlignment="1">
      <alignment horizontal="right"/>
    </xf>
    <xf numFmtId="0" fontId="44" fillId="0" borderId="0" xfId="44" applyNumberFormat="1" applyFont="1" applyFill="1" applyBorder="1" applyAlignment="1">
      <alignment horizontal="center"/>
    </xf>
    <xf numFmtId="0" fontId="44" fillId="0" borderId="0" xfId="44" applyNumberFormat="1" applyFont="1" applyFill="1" applyAlignment="1" applyProtection="1">
      <alignment horizontal="center"/>
    </xf>
    <xf numFmtId="0" fontId="44" fillId="0" borderId="0" xfId="44" applyNumberFormat="1" applyFont="1" applyFill="1" applyBorder="1" applyAlignment="1" applyProtection="1">
      <alignment horizontal="center" wrapText="1"/>
    </xf>
    <xf numFmtId="0" fontId="44" fillId="0" borderId="0" xfId="62" applyNumberFormat="1" applyFont="1" applyFill="1" applyBorder="1" applyAlignment="1" applyProtection="1">
      <alignment horizontal="center" wrapText="1"/>
    </xf>
    <xf numFmtId="0" fontId="44" fillId="0" borderId="0" xfId="62" applyNumberFormat="1" applyFont="1" applyFill="1" applyAlignment="1" applyProtection="1">
      <alignment horizontal="center" wrapText="1"/>
    </xf>
    <xf numFmtId="0" fontId="23" fillId="25" borderId="0" xfId="44" applyFont="1" applyFill="1" applyAlignment="1">
      <alignment horizontal="left"/>
    </xf>
    <xf numFmtId="0" fontId="25" fillId="25" borderId="0" xfId="0" applyFont="1" applyFill="1" applyAlignment="1">
      <alignment horizontal="center"/>
    </xf>
    <xf numFmtId="0" fontId="23" fillId="25" borderId="0" xfId="0" applyFont="1" applyFill="1" applyAlignment="1">
      <alignment horizontal="right"/>
    </xf>
    <xf numFmtId="0" fontId="24" fillId="25" borderId="0" xfId="0" applyFont="1" applyFill="1" applyBorder="1" applyAlignment="1">
      <alignment horizontal="right"/>
    </xf>
    <xf numFmtId="0" fontId="23" fillId="25" borderId="10" xfId="0" applyFont="1" applyFill="1" applyBorder="1"/>
    <xf numFmtId="0" fontId="22" fillId="25" borderId="10" xfId="0" applyFont="1" applyFill="1" applyBorder="1" applyAlignment="1">
      <alignment horizontal="right"/>
    </xf>
    <xf numFmtId="0" fontId="22" fillId="25" borderId="0" xfId="0" applyFont="1" applyFill="1" applyAlignment="1">
      <alignment horizontal="left"/>
    </xf>
    <xf numFmtId="0" fontId="22" fillId="25" borderId="0" xfId="0" applyFont="1" applyFill="1"/>
    <xf numFmtId="0" fontId="22" fillId="25" borderId="0" xfId="0" applyFont="1" applyFill="1" applyBorder="1" applyAlignment="1">
      <alignment horizontal="center"/>
    </xf>
    <xf numFmtId="0" fontId="23" fillId="25" borderId="0" xfId="0" applyFont="1" applyFill="1" applyAlignment="1">
      <alignment horizontal="left"/>
    </xf>
    <xf numFmtId="0" fontId="23" fillId="25" borderId="10" xfId="0" applyFont="1" applyFill="1" applyBorder="1" applyAlignment="1">
      <alignment horizontal="center"/>
    </xf>
    <xf numFmtId="0" fontId="23" fillId="25" borderId="10" xfId="0" applyFont="1" applyFill="1" applyBorder="1" applyAlignment="1">
      <alignment horizontal="right"/>
    </xf>
    <xf numFmtId="0" fontId="23" fillId="25" borderId="0" xfId="0" applyFont="1" applyFill="1" applyAlignment="1">
      <alignment horizontal="center"/>
    </xf>
    <xf numFmtId="0" fontId="22" fillId="25" borderId="0" xfId="46" applyFont="1" applyFill="1" applyBorder="1" applyAlignment="1" applyProtection="1">
      <alignment horizontal="center" vertical="center" wrapText="1"/>
    </xf>
    <xf numFmtId="0" fontId="22" fillId="25" borderId="0" xfId="44" applyNumberFormat="1" applyFont="1" applyFill="1" applyBorder="1" applyAlignment="1" applyProtection="1">
      <alignment horizontal="left"/>
    </xf>
    <xf numFmtId="0" fontId="23" fillId="25" borderId="0" xfId="62" applyNumberFormat="1" applyFont="1" applyFill="1" applyBorder="1" applyAlignment="1" applyProtection="1">
      <alignment horizontal="left"/>
    </xf>
    <xf numFmtId="0" fontId="23" fillId="25" borderId="0" xfId="44" applyNumberFormat="1" applyFont="1" applyFill="1" applyBorder="1" applyAlignment="1">
      <alignment horizontal="left"/>
    </xf>
    <xf numFmtId="0" fontId="23" fillId="25" borderId="0" xfId="49" applyFont="1" applyFill="1" applyBorder="1" applyAlignment="1">
      <alignment horizontal="center" vertical="top" wrapText="1"/>
    </xf>
    <xf numFmtId="0" fontId="23" fillId="25" borderId="0" xfId="44" applyFont="1" applyFill="1" applyAlignment="1">
      <alignment horizontal="center" vertical="top"/>
    </xf>
    <xf numFmtId="0" fontId="22" fillId="0" borderId="0" xfId="49" applyFont="1" applyFill="1" applyBorder="1" applyAlignment="1">
      <alignment horizontal="left"/>
    </xf>
    <xf numFmtId="43" fontId="44" fillId="0" borderId="0" xfId="28" applyFont="1" applyFill="1" applyBorder="1" applyAlignment="1">
      <alignment horizontal="right"/>
    </xf>
    <xf numFmtId="43" fontId="44" fillId="0" borderId="0" xfId="28" applyFont="1" applyFill="1" applyBorder="1" applyAlignment="1" applyProtection="1">
      <alignment horizontal="right"/>
    </xf>
    <xf numFmtId="43" fontId="44" fillId="0" borderId="10" xfId="28" applyFont="1" applyFill="1" applyBorder="1" applyAlignment="1">
      <alignment horizontal="right"/>
    </xf>
    <xf numFmtId="43" fontId="44" fillId="0" borderId="11" xfId="28" applyFont="1" applyFill="1" applyBorder="1" applyAlignment="1" applyProtection="1">
      <alignment horizontal="right"/>
    </xf>
    <xf numFmtId="43" fontId="44" fillId="0" borderId="10" xfId="28" applyFont="1" applyFill="1" applyBorder="1" applyAlignment="1" applyProtection="1">
      <alignment horizontal="right"/>
    </xf>
    <xf numFmtId="43" fontId="44" fillId="0" borderId="0" xfId="28" applyFont="1" applyFill="1" applyAlignment="1">
      <alignment horizontal="right"/>
    </xf>
    <xf numFmtId="43" fontId="44" fillId="0" borderId="11" xfId="28" applyFont="1" applyFill="1" applyBorder="1" applyAlignment="1">
      <alignment horizontal="right"/>
    </xf>
    <xf numFmtId="43" fontId="44" fillId="0" borderId="0" xfId="28" applyFont="1" applyFill="1" applyAlignment="1" applyProtection="1">
      <alignment horizontal="right"/>
    </xf>
    <xf numFmtId="0" fontId="44" fillId="0" borderId="0" xfId="52" applyNumberFormat="1" applyFont="1" applyFill="1" applyBorder="1" applyAlignment="1">
      <alignment horizontal="right" wrapText="1"/>
    </xf>
    <xf numFmtId="167" fontId="44" fillId="0" borderId="0" xfId="52" applyNumberFormat="1" applyFont="1" applyFill="1" applyBorder="1" applyAlignment="1">
      <alignment vertical="top" wrapText="1"/>
    </xf>
    <xf numFmtId="0" fontId="23" fillId="0" borderId="0" xfId="68" applyFont="1" applyFill="1" applyBorder="1" applyAlignment="1">
      <alignment horizontal="left" vertical="top"/>
    </xf>
    <xf numFmtId="0" fontId="44" fillId="0" borderId="0" xfId="48" applyFont="1" applyFill="1" applyBorder="1" applyAlignment="1">
      <alignment horizontal="center" vertical="top" wrapText="1"/>
    </xf>
    <xf numFmtId="0" fontId="44" fillId="0" borderId="0" xfId="48" applyFont="1" applyFill="1" applyBorder="1" applyAlignment="1">
      <alignment horizontal="left" vertical="top"/>
    </xf>
    <xf numFmtId="0" fontId="46" fillId="25" borderId="0" xfId="0" applyFont="1" applyFill="1" applyAlignment="1">
      <alignment horizontal="center"/>
    </xf>
    <xf numFmtId="0" fontId="44" fillId="25" borderId="0" xfId="0" applyFont="1" applyFill="1" applyAlignment="1">
      <alignment horizontal="right"/>
    </xf>
    <xf numFmtId="0" fontId="48" fillId="25" borderId="0" xfId="0" applyFont="1" applyFill="1" applyBorder="1" applyAlignment="1">
      <alignment horizontal="right"/>
    </xf>
    <xf numFmtId="0" fontId="44" fillId="25" borderId="0" xfId="0" applyFont="1" applyFill="1"/>
    <xf numFmtId="0" fontId="44" fillId="25" borderId="10" xfId="0" applyFont="1" applyFill="1" applyBorder="1"/>
    <xf numFmtId="0" fontId="45" fillId="25" borderId="10" xfId="0" applyFont="1" applyFill="1" applyBorder="1" applyAlignment="1">
      <alignment horizontal="right"/>
    </xf>
    <xf numFmtId="0" fontId="45" fillId="25" borderId="0" xfId="0" applyFont="1" applyFill="1" applyBorder="1" applyAlignment="1">
      <alignment horizontal="right"/>
    </xf>
    <xf numFmtId="0" fontId="45" fillId="25" borderId="0" xfId="0" applyFont="1" applyFill="1" applyAlignment="1">
      <alignment horizontal="left"/>
    </xf>
    <xf numFmtId="0" fontId="44" fillId="25" borderId="0" xfId="0" applyFont="1" applyFill="1" applyBorder="1" applyAlignment="1">
      <alignment horizontal="center"/>
    </xf>
    <xf numFmtId="0" fontId="44" fillId="25" borderId="0" xfId="0" applyFont="1" applyFill="1" applyBorder="1" applyAlignment="1">
      <alignment horizontal="right"/>
    </xf>
    <xf numFmtId="0" fontId="45" fillId="25" borderId="0" xfId="0" applyFont="1" applyFill="1"/>
    <xf numFmtId="0" fontId="45" fillId="25" borderId="0" xfId="0" applyFont="1" applyFill="1" applyBorder="1" applyAlignment="1">
      <alignment horizontal="center"/>
    </xf>
    <xf numFmtId="0" fontId="44" fillId="25" borderId="0" xfId="0" applyFont="1" applyFill="1" applyAlignment="1">
      <alignment horizontal="left"/>
    </xf>
    <xf numFmtId="0" fontId="44" fillId="25" borderId="10" xfId="0" applyFont="1" applyFill="1" applyBorder="1" applyAlignment="1">
      <alignment horizontal="center"/>
    </xf>
    <xf numFmtId="0" fontId="44" fillId="25" borderId="10" xfId="0" applyFont="1" applyFill="1" applyBorder="1" applyAlignment="1">
      <alignment horizontal="right"/>
    </xf>
    <xf numFmtId="0" fontId="44" fillId="25" borderId="0" xfId="0" applyFont="1" applyFill="1" applyBorder="1"/>
    <xf numFmtId="0" fontId="44" fillId="25" borderId="0" xfId="0" applyFont="1" applyFill="1" applyAlignment="1">
      <alignment horizontal="center"/>
    </xf>
    <xf numFmtId="49" fontId="44" fillId="25" borderId="0" xfId="52" applyNumberFormat="1" applyFont="1" applyFill="1" applyAlignment="1">
      <alignment horizontal="center"/>
    </xf>
    <xf numFmtId="0" fontId="45" fillId="25" borderId="0" xfId="46" applyFont="1" applyFill="1" applyBorder="1" applyAlignment="1" applyProtection="1">
      <alignment horizontal="center" vertical="center" wrapText="1"/>
    </xf>
    <xf numFmtId="0" fontId="44" fillId="25" borderId="0" xfId="44" applyFont="1" applyFill="1" applyAlignment="1">
      <alignment horizontal="center" vertical="top" wrapText="1"/>
    </xf>
    <xf numFmtId="0" fontId="45" fillId="25" borderId="0" xfId="44" applyNumberFormat="1" applyFont="1" applyFill="1" applyBorder="1" applyAlignment="1" applyProtection="1">
      <alignment horizontal="left"/>
    </xf>
    <xf numFmtId="0" fontId="46" fillId="25" borderId="0" xfId="0" applyFont="1" applyFill="1" applyAlignment="1">
      <alignment horizontal="left"/>
    </xf>
    <xf numFmtId="0" fontId="48" fillId="25" borderId="0" xfId="0" applyFont="1" applyFill="1" applyBorder="1" applyAlignment="1">
      <alignment horizontal="left"/>
    </xf>
    <xf numFmtId="0" fontId="45" fillId="25" borderId="0" xfId="0" applyFont="1" applyFill="1" applyBorder="1" applyAlignment="1">
      <alignment horizontal="left"/>
    </xf>
    <xf numFmtId="0" fontId="44" fillId="25" borderId="0" xfId="0" applyFont="1" applyFill="1" applyBorder="1" applyAlignment="1">
      <alignment horizontal="left"/>
    </xf>
    <xf numFmtId="0" fontId="44" fillId="25" borderId="0" xfId="68" applyNumberFormat="1" applyFont="1" applyFill="1" applyBorder="1" applyAlignment="1" applyProtection="1">
      <alignment horizontal="left" wrapText="1"/>
    </xf>
    <xf numFmtId="0" fontId="45" fillId="25" borderId="0" xfId="0" applyNumberFormat="1" applyFont="1" applyFill="1" applyBorder="1" applyAlignment="1" applyProtection="1">
      <alignment horizontal="left"/>
    </xf>
    <xf numFmtId="0" fontId="44" fillId="25" borderId="0" xfId="51" applyNumberFormat="1" applyFont="1" applyFill="1" applyAlignment="1" applyProtection="1">
      <alignment horizontal="left"/>
    </xf>
    <xf numFmtId="1" fontId="44" fillId="25" borderId="0" xfId="68" applyNumberFormat="1" applyFont="1" applyFill="1" applyAlignment="1" applyProtection="1">
      <alignment horizontal="left"/>
    </xf>
    <xf numFmtId="0" fontId="45" fillId="25" borderId="0" xfId="46" applyFont="1" applyFill="1" applyBorder="1" applyAlignment="1" applyProtection="1">
      <alignment horizontal="left" vertical="center" wrapText="1"/>
    </xf>
    <xf numFmtId="0" fontId="44" fillId="25" borderId="0" xfId="44" applyNumberFormat="1" applyFont="1" applyFill="1" applyAlignment="1">
      <alignment horizontal="left"/>
    </xf>
    <xf numFmtId="1" fontId="44" fillId="25" borderId="0" xfId="44" applyNumberFormat="1" applyFont="1" applyFill="1" applyAlignment="1">
      <alignment horizontal="left"/>
    </xf>
    <xf numFmtId="0" fontId="44" fillId="25" borderId="0" xfId="44" applyFont="1" applyFill="1" applyAlignment="1">
      <alignment horizontal="left"/>
    </xf>
    <xf numFmtId="182" fontId="45" fillId="25" borderId="0" xfId="49" applyNumberFormat="1" applyFont="1" applyFill="1" applyBorder="1" applyAlignment="1" applyProtection="1">
      <alignment horizontal="center"/>
    </xf>
    <xf numFmtId="49" fontId="44" fillId="25" borderId="0" xfId="49" applyNumberFormat="1" applyFont="1" applyFill="1" applyBorder="1" applyAlignment="1">
      <alignment horizontal="right"/>
    </xf>
    <xf numFmtId="49" fontId="44" fillId="25" borderId="0" xfId="49" applyNumberFormat="1" applyFont="1" applyFill="1" applyBorder="1" applyAlignment="1">
      <alignment horizontal="center"/>
    </xf>
    <xf numFmtId="182" fontId="44" fillId="25" borderId="0" xfId="49" applyNumberFormat="1" applyFont="1" applyFill="1" applyBorder="1"/>
    <xf numFmtId="0" fontId="44" fillId="25" borderId="0" xfId="49" applyNumberFormat="1" applyFont="1" applyFill="1" applyBorder="1" applyAlignment="1"/>
    <xf numFmtId="182" fontId="44" fillId="25" borderId="0" xfId="49" applyNumberFormat="1" applyFont="1" applyFill="1" applyBorder="1" applyAlignment="1"/>
    <xf numFmtId="0" fontId="44" fillId="25" borderId="0" xfId="44" applyNumberFormat="1" applyFont="1" applyFill="1" applyBorder="1" applyAlignment="1">
      <alignment horizontal="left" vertical="top" wrapText="1"/>
    </xf>
    <xf numFmtId="0" fontId="45" fillId="25" borderId="0" xfId="44" applyNumberFormat="1" applyFont="1" applyFill="1" applyBorder="1" applyAlignment="1">
      <alignment horizontal="right" vertical="top" wrapText="1"/>
    </xf>
    <xf numFmtId="0" fontId="45" fillId="25" borderId="0" xfId="44" applyNumberFormat="1" applyFont="1" applyFill="1" applyBorder="1" applyAlignment="1" applyProtection="1">
      <alignment horizontal="left" vertical="top" wrapText="1"/>
    </xf>
    <xf numFmtId="0" fontId="44" fillId="25" borderId="0" xfId="44" applyNumberFormat="1" applyFont="1" applyFill="1" applyBorder="1" applyAlignment="1">
      <alignment horizontal="right"/>
    </xf>
    <xf numFmtId="0" fontId="44" fillId="25" borderId="0" xfId="44" applyFont="1" applyFill="1" applyAlignment="1">
      <alignment horizontal="right"/>
    </xf>
    <xf numFmtId="172" fontId="45" fillId="25" borderId="0" xfId="44" applyNumberFormat="1" applyFont="1" applyFill="1" applyBorder="1" applyAlignment="1">
      <alignment horizontal="right" vertical="top" wrapText="1"/>
    </xf>
    <xf numFmtId="0" fontId="44" fillId="25" borderId="0" xfId="44" applyNumberFormat="1" applyFont="1" applyFill="1" applyBorder="1" applyAlignment="1">
      <alignment horizontal="right" vertical="top" wrapText="1"/>
    </xf>
    <xf numFmtId="0" fontId="44" fillId="25" borderId="0" xfId="44" applyFont="1" applyFill="1" applyBorder="1" applyAlignment="1">
      <alignment horizontal="left"/>
    </xf>
    <xf numFmtId="0" fontId="45" fillId="25" borderId="0" xfId="44" applyFont="1" applyFill="1" applyBorder="1" applyAlignment="1">
      <alignment horizontal="right"/>
    </xf>
    <xf numFmtId="0" fontId="44" fillId="25" borderId="0" xfId="49" applyFont="1" applyFill="1" applyAlignment="1">
      <alignment horizontal="left"/>
    </xf>
    <xf numFmtId="167" fontId="44" fillId="25" borderId="0" xfId="49" applyNumberFormat="1" applyFont="1" applyFill="1" applyAlignment="1">
      <alignment horizontal="right" vertical="top" wrapText="1"/>
    </xf>
    <xf numFmtId="175" fontId="45" fillId="25" borderId="0" xfId="49" applyNumberFormat="1" applyFont="1" applyFill="1" applyAlignment="1">
      <alignment horizontal="right" vertical="top" wrapText="1"/>
    </xf>
    <xf numFmtId="169" fontId="44" fillId="25" borderId="0" xfId="49" applyNumberFormat="1" applyFont="1" applyFill="1" applyAlignment="1">
      <alignment horizontal="right" vertical="top" wrapText="1"/>
    </xf>
    <xf numFmtId="0" fontId="44" fillId="25" borderId="0" xfId="49" applyFont="1" applyFill="1" applyAlignment="1" applyProtection="1">
      <alignment horizontal="left" vertical="top" wrapText="1"/>
    </xf>
    <xf numFmtId="0" fontId="44" fillId="25" borderId="0" xfId="49" applyFont="1" applyFill="1" applyBorder="1" applyAlignment="1">
      <alignment horizontal="left"/>
    </xf>
    <xf numFmtId="0" fontId="44" fillId="25" borderId="0" xfId="49" applyNumberFormat="1" applyFont="1" applyFill="1" applyBorder="1" applyAlignment="1">
      <alignment horizontal="right" wrapText="1"/>
    </xf>
    <xf numFmtId="0" fontId="44" fillId="25" borderId="11" xfId="49" applyFont="1" applyFill="1" applyBorder="1" applyAlignment="1">
      <alignment horizontal="left"/>
    </xf>
    <xf numFmtId="171" fontId="44" fillId="25" borderId="11" xfId="49" applyNumberFormat="1" applyFont="1" applyFill="1" applyBorder="1" applyAlignment="1">
      <alignment horizontal="right" vertical="top" wrapText="1"/>
    </xf>
    <xf numFmtId="171" fontId="44" fillId="25" borderId="0" xfId="49" applyNumberFormat="1" applyFont="1" applyFill="1" applyAlignment="1">
      <alignment horizontal="right" vertical="top" wrapText="1"/>
    </xf>
    <xf numFmtId="0" fontId="44" fillId="25" borderId="0" xfId="44" applyNumberFormat="1" applyFont="1" applyFill="1" applyAlignment="1" applyProtection="1">
      <alignment horizontal="right" wrapText="1"/>
    </xf>
    <xf numFmtId="0" fontId="44" fillId="25" borderId="0" xfId="49" applyNumberFormat="1" applyFont="1" applyFill="1" applyAlignment="1" applyProtection="1">
      <alignment horizontal="right" wrapText="1"/>
    </xf>
    <xf numFmtId="169" fontId="44" fillId="25" borderId="0" xfId="49" applyNumberFormat="1" applyFont="1" applyFill="1" applyBorder="1" applyAlignment="1">
      <alignment horizontal="right" vertical="top" wrapText="1"/>
    </xf>
    <xf numFmtId="0" fontId="44" fillId="25" borderId="10" xfId="49" applyNumberFormat="1" applyFont="1" applyFill="1" applyBorder="1" applyAlignment="1" applyProtection="1">
      <alignment horizontal="right" wrapText="1"/>
    </xf>
    <xf numFmtId="0" fontId="44" fillId="25" borderId="0" xfId="49" applyNumberFormat="1" applyFont="1" applyFill="1" applyBorder="1" applyAlignment="1" applyProtection="1">
      <alignment horizontal="right" wrapText="1"/>
    </xf>
    <xf numFmtId="0" fontId="44" fillId="25" borderId="0" xfId="49" applyFont="1" applyFill="1" applyBorder="1" applyAlignment="1">
      <alignment horizontal="right"/>
    </xf>
    <xf numFmtId="0" fontId="44" fillId="25" borderId="11" xfId="44" applyFont="1" applyFill="1" applyBorder="1" applyAlignment="1">
      <alignment horizontal="left"/>
    </xf>
    <xf numFmtId="0" fontId="45" fillId="25" borderId="11" xfId="44" applyFont="1" applyFill="1" applyBorder="1" applyAlignment="1">
      <alignment horizontal="right"/>
    </xf>
    <xf numFmtId="0" fontId="45" fillId="25" borderId="11" xfId="44" applyFont="1" applyFill="1" applyBorder="1" applyAlignment="1" applyProtection="1">
      <alignment horizontal="left"/>
    </xf>
    <xf numFmtId="0" fontId="45" fillId="25" borderId="0" xfId="52" applyFont="1" applyFill="1" applyAlignment="1">
      <alignment horizontal="right" vertical="top"/>
    </xf>
    <xf numFmtId="0" fontId="45" fillId="25" borderId="0" xfId="52" applyFont="1" applyFill="1" applyAlignment="1" applyProtection="1">
      <alignment horizontal="left" vertical="top" wrapText="1"/>
    </xf>
    <xf numFmtId="0" fontId="44" fillId="25" borderId="0" xfId="44" applyNumberFormat="1" applyFont="1" applyFill="1" applyBorder="1" applyProtection="1"/>
    <xf numFmtId="167" fontId="44" fillId="25" borderId="0" xfId="52" applyNumberFormat="1" applyFont="1" applyFill="1" applyAlignment="1">
      <alignment horizontal="right" vertical="top"/>
    </xf>
    <xf numFmtId="0" fontId="44" fillId="25" borderId="0" xfId="52" applyFont="1" applyFill="1" applyAlignment="1" applyProtection="1">
      <alignment horizontal="left" vertical="top" wrapText="1"/>
    </xf>
    <xf numFmtId="0" fontId="44" fillId="25" borderId="0" xfId="44" applyNumberFormat="1" applyFont="1" applyFill="1" applyProtection="1"/>
    <xf numFmtId="0" fontId="45" fillId="25" borderId="0" xfId="44" applyFont="1" applyFill="1" applyAlignment="1" applyProtection="1">
      <alignment horizontal="left"/>
    </xf>
    <xf numFmtId="0" fontId="44" fillId="25" borderId="0" xfId="44" applyFont="1" applyFill="1" applyBorder="1" applyAlignment="1">
      <alignment horizontal="left" vertical="top"/>
    </xf>
    <xf numFmtId="0" fontId="44" fillId="25" borderId="0" xfId="44" applyFont="1" applyFill="1" applyBorder="1" applyAlignment="1">
      <alignment horizontal="right" vertical="top"/>
    </xf>
    <xf numFmtId="182" fontId="44" fillId="25" borderId="0" xfId="49" applyNumberFormat="1" applyFont="1" applyFill="1"/>
    <xf numFmtId="167" fontId="44" fillId="25" borderId="0" xfId="52" applyNumberFormat="1" applyFont="1" applyFill="1" applyBorder="1" applyAlignment="1">
      <alignment horizontal="right" vertical="top"/>
    </xf>
    <xf numFmtId="0" fontId="45" fillId="25" borderId="0" xfId="52" applyFont="1" applyFill="1" applyBorder="1" applyAlignment="1">
      <alignment horizontal="right" vertical="top"/>
    </xf>
    <xf numFmtId="0" fontId="44" fillId="25" borderId="0" xfId="0" applyNumberFormat="1" applyFont="1" applyFill="1" applyBorder="1" applyAlignment="1">
      <alignment vertical="top"/>
    </xf>
    <xf numFmtId="0" fontId="45" fillId="25" borderId="0" xfId="44" applyNumberFormat="1" applyFont="1" applyFill="1" applyBorder="1" applyAlignment="1">
      <alignment vertical="top" wrapText="1"/>
    </xf>
    <xf numFmtId="0" fontId="44" fillId="25" borderId="0" xfId="0" applyNumberFormat="1" applyFont="1" applyFill="1" applyAlignment="1">
      <alignment vertical="top"/>
    </xf>
    <xf numFmtId="167" fontId="44" fillId="25" borderId="0" xfId="44" applyNumberFormat="1" applyFont="1" applyFill="1" applyBorder="1" applyAlignment="1">
      <alignment horizontal="right" vertical="top" wrapText="1"/>
    </xf>
    <xf numFmtId="0" fontId="44" fillId="25" borderId="0" xfId="44" applyNumberFormat="1" applyFont="1" applyFill="1" applyBorder="1" applyAlignment="1">
      <alignment vertical="top" wrapText="1"/>
    </xf>
    <xf numFmtId="176" fontId="45" fillId="25" borderId="0" xfId="44" applyNumberFormat="1" applyFont="1" applyFill="1" applyBorder="1" applyAlignment="1">
      <alignment horizontal="right" vertical="top" wrapText="1"/>
    </xf>
    <xf numFmtId="180" fontId="44" fillId="25" borderId="0" xfId="52" applyNumberFormat="1" applyFont="1" applyFill="1" applyAlignment="1"/>
    <xf numFmtId="0" fontId="44" fillId="25" borderId="0" xfId="49" applyFont="1" applyFill="1" applyBorder="1" applyAlignment="1">
      <alignment horizontal="center" vertical="top" wrapText="1"/>
    </xf>
    <xf numFmtId="0" fontId="44" fillId="25" borderId="0" xfId="52" applyFont="1" applyFill="1" applyBorder="1"/>
    <xf numFmtId="49" fontId="44" fillId="25" borderId="0" xfId="52" applyNumberFormat="1" applyFont="1" applyFill="1" applyBorder="1" applyAlignment="1">
      <alignment horizontal="right"/>
    </xf>
    <xf numFmtId="49" fontId="44" fillId="25" borderId="0" xfId="52" applyNumberFormat="1" applyFont="1" applyFill="1" applyBorder="1" applyAlignment="1">
      <alignment horizontal="center"/>
    </xf>
    <xf numFmtId="0" fontId="44" fillId="25" borderId="0" xfId="47" applyNumberFormat="1" applyFont="1" applyFill="1" applyProtection="1"/>
    <xf numFmtId="0" fontId="44" fillId="25" borderId="0" xfId="51" applyFont="1" applyFill="1" applyAlignment="1" applyProtection="1">
      <alignment horizontal="left"/>
    </xf>
    <xf numFmtId="0" fontId="44" fillId="25" borderId="0" xfId="51" applyFont="1" applyFill="1" applyAlignment="1" applyProtection="1">
      <alignment horizontal="right"/>
    </xf>
    <xf numFmtId="0" fontId="44" fillId="25" borderId="0" xfId="44" applyFont="1" applyFill="1" applyBorder="1" applyAlignment="1">
      <alignment horizontal="right"/>
    </xf>
    <xf numFmtId="0" fontId="44" fillId="25" borderId="0" xfId="44" applyNumberFormat="1" applyFont="1" applyFill="1" applyAlignment="1" applyProtection="1">
      <alignment horizontal="center"/>
    </xf>
    <xf numFmtId="0" fontId="44" fillId="25" borderId="0" xfId="49" applyNumberFormat="1" applyFont="1" applyFill="1" applyAlignment="1">
      <alignment horizontal="right" wrapText="1"/>
    </xf>
    <xf numFmtId="0" fontId="44" fillId="25" borderId="10" xfId="44" applyFont="1" applyFill="1" applyBorder="1" applyAlignment="1">
      <alignment horizontal="left"/>
    </xf>
    <xf numFmtId="0" fontId="44" fillId="25" borderId="10" xfId="44" applyFont="1" applyFill="1" applyBorder="1" applyAlignment="1">
      <alignment horizontal="right"/>
    </xf>
    <xf numFmtId="0" fontId="44" fillId="25" borderId="0" xfId="44" applyFont="1" applyFill="1" applyAlignment="1" applyProtection="1">
      <alignment horizontal="left"/>
    </xf>
    <xf numFmtId="0" fontId="44" fillId="25" borderId="0" xfId="44" applyFont="1" applyFill="1" applyBorder="1" applyAlignment="1" applyProtection="1">
      <alignment horizontal="left"/>
    </xf>
    <xf numFmtId="0" fontId="44" fillId="25" borderId="0" xfId="93" applyNumberFormat="1" applyFont="1" applyFill="1" applyBorder="1" applyAlignment="1" applyProtection="1">
      <alignment vertical="center"/>
    </xf>
    <xf numFmtId="0" fontId="23" fillId="0" borderId="14" xfId="0" applyFont="1" applyFill="1" applyBorder="1" applyAlignment="1">
      <alignment horizontal="center"/>
    </xf>
    <xf numFmtId="0" fontId="23" fillId="0" borderId="14" xfId="0" applyFont="1" applyFill="1" applyBorder="1" applyAlignment="1">
      <alignment horizontal="right"/>
    </xf>
    <xf numFmtId="0" fontId="30" fillId="0" borderId="0" xfId="0" applyFont="1" applyFill="1" applyBorder="1" applyAlignment="1" applyProtection="1">
      <alignment horizontal="left" vertical="top" wrapText="1"/>
    </xf>
    <xf numFmtId="49" fontId="44" fillId="0" borderId="0" xfId="51" applyNumberFormat="1" applyFont="1" applyFill="1" applyBorder="1" applyAlignment="1" applyProtection="1">
      <alignment horizontal="center" vertical="top"/>
    </xf>
    <xf numFmtId="0" fontId="23" fillId="0" borderId="0" xfId="68" applyFont="1" applyFill="1" applyBorder="1" applyAlignment="1">
      <alignment horizontal="center" vertical="top" wrapText="1"/>
    </xf>
    <xf numFmtId="0" fontId="23" fillId="25" borderId="0" xfId="44" applyFont="1" applyFill="1" applyAlignment="1">
      <alignment horizontal="center"/>
    </xf>
    <xf numFmtId="0" fontId="29" fillId="0" borderId="0" xfId="0" applyFont="1" applyBorder="1"/>
    <xf numFmtId="0" fontId="29" fillId="0" borderId="0" xfId="0" applyFont="1" applyBorder="1" applyAlignment="1">
      <alignment horizontal="center" vertical="top"/>
    </xf>
    <xf numFmtId="0" fontId="29" fillId="0" borderId="14" xfId="0" applyFont="1" applyBorder="1" applyAlignment="1">
      <alignment vertical="center" wrapText="1"/>
    </xf>
    <xf numFmtId="2" fontId="29" fillId="0" borderId="0" xfId="0" applyNumberFormat="1" applyFont="1" applyAlignment="1">
      <alignment horizontal="justify" vertical="center" wrapText="1"/>
    </xf>
    <xf numFmtId="164" fontId="23" fillId="0" borderId="0" xfId="62" applyFont="1" applyFill="1" applyBorder="1" applyAlignment="1">
      <alignment horizontal="right"/>
    </xf>
    <xf numFmtId="0" fontId="25" fillId="0" borderId="0" xfId="0" applyFont="1" applyFill="1" applyAlignment="1">
      <alignment horizontal="center"/>
    </xf>
    <xf numFmtId="0" fontId="23" fillId="0" borderId="0" xfId="44" applyFont="1" applyFill="1" applyAlignment="1">
      <alignment horizontal="left"/>
    </xf>
    <xf numFmtId="0" fontId="22" fillId="0" borderId="0" xfId="44" applyNumberFormat="1" applyFont="1" applyFill="1" applyBorder="1" applyAlignment="1" applyProtection="1">
      <alignment horizontal="center"/>
    </xf>
    <xf numFmtId="0" fontId="45" fillId="0" borderId="0" xfId="44" applyNumberFormat="1" applyFont="1" applyFill="1" applyBorder="1" applyAlignment="1" applyProtection="1">
      <alignment horizontal="center"/>
    </xf>
    <xf numFmtId="0" fontId="23" fillId="0" borderId="0" xfId="47" applyFont="1" applyFill="1" applyAlignment="1" applyProtection="1">
      <alignment horizontal="right" vertical="top"/>
    </xf>
    <xf numFmtId="49" fontId="23" fillId="25" borderId="0" xfId="47" applyNumberFormat="1" applyFont="1" applyFill="1" applyAlignment="1" applyProtection="1">
      <alignment horizontal="center" vertical="top"/>
    </xf>
    <xf numFmtId="0" fontId="23" fillId="0" borderId="0" xfId="0" applyFont="1" applyFill="1" applyBorder="1" applyAlignment="1"/>
    <xf numFmtId="0" fontId="22" fillId="0" borderId="0" xfId="52" applyNumberFormat="1" applyFont="1" applyFill="1" applyBorder="1" applyAlignment="1" applyProtection="1">
      <alignment horizontal="left"/>
    </xf>
    <xf numFmtId="0" fontId="23" fillId="0" borderId="0" xfId="52" applyNumberFormat="1" applyFont="1" applyFill="1" applyBorder="1" applyAlignment="1" applyProtection="1">
      <alignment horizontal="left" wrapText="1"/>
    </xf>
    <xf numFmtId="0" fontId="23" fillId="0" borderId="0" xfId="47" applyNumberFormat="1" applyFont="1" applyFill="1" applyBorder="1" applyAlignment="1" applyProtection="1">
      <alignment horizontal="left"/>
    </xf>
    <xf numFmtId="0" fontId="24" fillId="0" borderId="0" xfId="0" applyFont="1" applyFill="1" applyBorder="1" applyAlignment="1"/>
    <xf numFmtId="0" fontId="22" fillId="0" borderId="0" xfId="0" applyFont="1" applyFill="1" applyBorder="1" applyAlignment="1"/>
    <xf numFmtId="0" fontId="23" fillId="25" borderId="0" xfId="44" applyNumberFormat="1" applyFont="1" applyFill="1" applyBorder="1" applyAlignment="1" applyProtection="1"/>
    <xf numFmtId="0" fontId="23" fillId="25" borderId="0" xfId="44" applyNumberFormat="1" applyFont="1" applyFill="1" applyBorder="1" applyAlignment="1"/>
    <xf numFmtId="0" fontId="23" fillId="25" borderId="0" xfId="44" applyFont="1" applyFill="1" applyBorder="1" applyAlignment="1" applyProtection="1">
      <alignment vertical="justify"/>
    </xf>
    <xf numFmtId="0" fontId="22" fillId="0" borderId="0" xfId="46" applyFont="1" applyFill="1" applyBorder="1" applyAlignment="1" applyProtection="1">
      <alignment vertical="center" wrapText="1"/>
    </xf>
    <xf numFmtId="0" fontId="23" fillId="25" borderId="0" xfId="44" applyFont="1" applyFill="1" applyBorder="1" applyAlignment="1">
      <alignment horizontal="center" vertical="top" wrapText="1"/>
    </xf>
    <xf numFmtId="0" fontId="23" fillId="25" borderId="0" xfId="44" applyFont="1" applyFill="1" applyBorder="1" applyAlignment="1" applyProtection="1">
      <alignment horizontal="right" vertical="justify"/>
    </xf>
    <xf numFmtId="0" fontId="23" fillId="0" borderId="0" xfId="44" applyFont="1" applyFill="1" applyBorder="1" applyAlignment="1"/>
    <xf numFmtId="0" fontId="22" fillId="25" borderId="0" xfId="0" applyNumberFormat="1" applyFont="1" applyFill="1" applyBorder="1" applyAlignment="1" applyProtection="1">
      <alignment horizontal="center" vertical="center"/>
    </xf>
    <xf numFmtId="0" fontId="23" fillId="25" borderId="0" xfId="49" applyNumberFormat="1" applyFont="1" applyFill="1" applyAlignment="1">
      <alignment vertical="center"/>
    </xf>
    <xf numFmtId="0" fontId="23" fillId="0" borderId="12" xfId="49" applyFont="1" applyFill="1" applyBorder="1" applyAlignment="1">
      <alignment vertical="top"/>
    </xf>
    <xf numFmtId="0" fontId="23" fillId="0" borderId="0" xfId="44" applyFont="1" applyFill="1" applyAlignment="1">
      <alignment vertical="center"/>
    </xf>
    <xf numFmtId="0" fontId="23" fillId="0" borderId="0" xfId="49" applyNumberFormat="1" applyFont="1" applyFill="1" applyAlignment="1">
      <alignment vertical="center"/>
    </xf>
    <xf numFmtId="0" fontId="22" fillId="0" borderId="0" xfId="49" applyFont="1" applyFill="1" applyBorder="1" applyAlignment="1" applyProtection="1">
      <alignment horizontal="left"/>
    </xf>
    <xf numFmtId="0" fontId="44" fillId="0" borderId="11" xfId="44" applyFont="1" applyFill="1" applyBorder="1" applyAlignment="1">
      <alignment horizontal="left" vertical="top" wrapText="1"/>
    </xf>
    <xf numFmtId="0" fontId="45" fillId="0" borderId="11" xfId="44" applyFont="1" applyFill="1" applyBorder="1" applyAlignment="1">
      <alignment vertical="top" wrapText="1"/>
    </xf>
    <xf numFmtId="0" fontId="44" fillId="0" borderId="10" xfId="44" applyFont="1" applyFill="1" applyBorder="1" applyAlignment="1">
      <alignment horizontal="left" vertical="top" wrapText="1"/>
    </xf>
    <xf numFmtId="0" fontId="23" fillId="0" borderId="0" xfId="44" applyFont="1" applyFill="1" applyAlignment="1">
      <alignment horizontal="center" vertical="top"/>
    </xf>
    <xf numFmtId="0" fontId="23" fillId="0" borderId="0" xfId="68" applyNumberFormat="1" applyFont="1" applyFill="1" applyBorder="1" applyAlignment="1" applyProtection="1">
      <alignment horizontal="right" vertical="center"/>
    </xf>
    <xf numFmtId="164" fontId="23" fillId="0" borderId="0" xfId="62" applyFont="1" applyFill="1" applyBorder="1" applyAlignment="1" applyProtection="1">
      <alignment horizontal="center" wrapText="1"/>
    </xf>
    <xf numFmtId="0" fontId="23" fillId="0" borderId="0" xfId="44" applyNumberFormat="1" applyFont="1" applyFill="1" applyBorder="1" applyAlignment="1" applyProtection="1">
      <alignment horizontal="center" wrapText="1"/>
    </xf>
    <xf numFmtId="0" fontId="23" fillId="0" borderId="0" xfId="51" applyNumberFormat="1" applyFont="1" applyFill="1" applyAlignment="1" applyProtection="1">
      <alignment horizontal="center"/>
    </xf>
    <xf numFmtId="0" fontId="23" fillId="0" borderId="0" xfId="52" applyFont="1" applyFill="1" applyAlignment="1">
      <alignment horizontal="center"/>
    </xf>
    <xf numFmtId="0" fontId="23" fillId="25" borderId="11" xfId="49" applyFont="1" applyFill="1" applyBorder="1" applyAlignment="1">
      <alignment horizontal="right" vertical="top"/>
    </xf>
    <xf numFmtId="0" fontId="22" fillId="25" borderId="11" xfId="52" applyFont="1" applyFill="1" applyBorder="1" applyAlignment="1">
      <alignment horizontal="right" vertical="top" wrapText="1"/>
    </xf>
    <xf numFmtId="0" fontId="22" fillId="25" borderId="11" xfId="52" applyFont="1" applyFill="1" applyBorder="1" applyAlignment="1" applyProtection="1">
      <alignment horizontal="left" vertical="top" wrapText="1"/>
    </xf>
    <xf numFmtId="0" fontId="23" fillId="0" borderId="0" xfId="49" applyFont="1" applyFill="1" applyAlignment="1">
      <alignment horizontal="center" vertical="top" wrapText="1"/>
    </xf>
    <xf numFmtId="0" fontId="44" fillId="0" borderId="0" xfId="44" applyNumberFormat="1" applyFont="1" applyFill="1" applyBorder="1" applyAlignment="1">
      <alignment horizontal="center" wrapText="1"/>
    </xf>
    <xf numFmtId="0" fontId="44" fillId="0" borderId="0" xfId="62" applyNumberFormat="1" applyFont="1" applyFill="1" applyBorder="1" applyAlignment="1">
      <alignment horizontal="center" wrapText="1"/>
    </xf>
    <xf numFmtId="164" fontId="44" fillId="0" borderId="0" xfId="62" applyFont="1" applyFill="1" applyBorder="1" applyAlignment="1">
      <alignment horizontal="center" wrapText="1"/>
    </xf>
    <xf numFmtId="0" fontId="44" fillId="0" borderId="0" xfId="44" applyNumberFormat="1" applyFont="1" applyFill="1" applyAlignment="1">
      <alignment horizontal="center" wrapText="1"/>
    </xf>
    <xf numFmtId="0" fontId="44" fillId="0" borderId="0" xfId="52" applyNumberFormat="1" applyFont="1" applyFill="1" applyAlignment="1">
      <alignment horizontal="center" wrapText="1"/>
    </xf>
    <xf numFmtId="164" fontId="44" fillId="0" borderId="0" xfId="62" applyFont="1" applyFill="1" applyBorder="1" applyAlignment="1" applyProtection="1">
      <alignment horizontal="center" wrapText="1"/>
    </xf>
    <xf numFmtId="0" fontId="44" fillId="0" borderId="0" xfId="51" applyNumberFormat="1" applyFont="1" applyFill="1" applyBorder="1" applyAlignment="1" applyProtection="1">
      <alignment horizontal="center"/>
    </xf>
    <xf numFmtId="0" fontId="44" fillId="0" borderId="0" xfId="44" applyFont="1" applyFill="1" applyAlignment="1">
      <alignment horizontal="center"/>
    </xf>
    <xf numFmtId="0" fontId="44" fillId="25" borderId="0" xfId="49" applyFont="1" applyFill="1" applyBorder="1" applyAlignment="1">
      <alignment horizontal="center" vertical="top"/>
    </xf>
    <xf numFmtId="0" fontId="44" fillId="25" borderId="0" xfId="52" applyFont="1" applyFill="1" applyBorder="1" applyAlignment="1">
      <alignment horizontal="center"/>
    </xf>
    <xf numFmtId="0" fontId="44" fillId="25" borderId="12" xfId="49" applyFont="1" applyFill="1" applyBorder="1" applyAlignment="1">
      <alignment vertical="top"/>
    </xf>
    <xf numFmtId="43" fontId="23" fillId="0" borderId="10" xfId="28" applyFont="1" applyFill="1" applyBorder="1" applyAlignment="1">
      <alignment horizontal="center" wrapText="1"/>
    </xf>
    <xf numFmtId="43" fontId="23" fillId="0" borderId="0" xfId="28" applyFont="1" applyFill="1" applyBorder="1" applyAlignment="1">
      <alignment horizontal="center" wrapText="1"/>
    </xf>
    <xf numFmtId="0" fontId="23" fillId="0" borderId="0" xfId="0" applyFont="1" applyFill="1" applyAlignment="1">
      <alignment vertical="center"/>
    </xf>
    <xf numFmtId="0" fontId="23" fillId="0" borderId="0" xfId="44" applyFont="1" applyFill="1" applyBorder="1" applyAlignment="1">
      <alignment vertical="top"/>
    </xf>
    <xf numFmtId="0" fontId="23" fillId="0" borderId="0" xfId="44" applyFont="1" applyFill="1" applyAlignment="1">
      <alignment vertical="top"/>
    </xf>
    <xf numFmtId="43" fontId="22" fillId="0" borderId="0" xfId="28" applyFont="1" applyFill="1" applyBorder="1" applyAlignment="1">
      <alignment horizontal="center" wrapText="1"/>
    </xf>
    <xf numFmtId="43" fontId="22" fillId="0" borderId="11" xfId="28" applyFont="1" applyFill="1" applyBorder="1" applyAlignment="1" applyProtection="1">
      <alignment horizontal="center" wrapText="1"/>
    </xf>
    <xf numFmtId="0" fontId="23" fillId="0" borderId="0" xfId="0" applyFont="1" applyFill="1" applyAlignment="1">
      <alignment horizontal="right" vertical="center"/>
    </xf>
    <xf numFmtId="0" fontId="23" fillId="0" borderId="0" xfId="0" applyFont="1" applyFill="1" applyAlignment="1">
      <alignment horizontal="lef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xf>
    <xf numFmtId="0" fontId="23" fillId="25" borderId="0" xfId="44" applyFont="1" applyFill="1" applyBorder="1" applyAlignment="1" applyProtection="1">
      <alignment horizontal="left" vertical="center"/>
    </xf>
    <xf numFmtId="0" fontId="25" fillId="0" borderId="0" xfId="0" applyNumberFormat="1" applyFont="1" applyFill="1" applyBorder="1" applyAlignment="1">
      <alignment horizontal="right"/>
    </xf>
    <xf numFmtId="0" fontId="46" fillId="0" borderId="0" xfId="50" applyNumberFormat="1" applyFont="1" applyFill="1" applyBorder="1" applyAlignment="1" applyProtection="1">
      <alignment horizontal="right"/>
    </xf>
    <xf numFmtId="49" fontId="44" fillId="0" borderId="0" xfId="49" applyNumberFormat="1" applyFont="1" applyFill="1" applyBorder="1" applyAlignment="1">
      <alignment horizontal="center"/>
    </xf>
    <xf numFmtId="0" fontId="44" fillId="0" borderId="0" xfId="51" applyFont="1" applyFill="1" applyBorder="1" applyProtection="1"/>
    <xf numFmtId="0" fontId="44" fillId="0" borderId="0" xfId="47" applyNumberFormat="1" applyFont="1" applyFill="1" applyBorder="1" applyProtection="1"/>
    <xf numFmtId="0" fontId="24" fillId="0" borderId="0" xfId="0" applyFont="1" applyFill="1" applyBorder="1" applyAlignment="1">
      <alignment horizontal="right"/>
    </xf>
    <xf numFmtId="0" fontId="25" fillId="0" borderId="0" xfId="0" applyFont="1" applyFill="1" applyAlignment="1">
      <alignment horizontal="center" vertical="top"/>
    </xf>
    <xf numFmtId="0" fontId="22" fillId="25" borderId="0" xfId="49" applyFont="1" applyFill="1" applyAlignment="1" applyProtection="1">
      <alignment horizontal="center"/>
    </xf>
    <xf numFmtId="0" fontId="23" fillId="25" borderId="0" xfId="49" applyFont="1" applyFill="1" applyBorder="1" applyAlignment="1">
      <alignment horizontal="left" vertical="top"/>
    </xf>
    <xf numFmtId="0" fontId="25" fillId="0" borderId="0" xfId="0" applyFont="1" applyFill="1" applyAlignment="1">
      <alignment horizontal="center"/>
    </xf>
    <xf numFmtId="0" fontId="44" fillId="0" borderId="0" xfId="48" applyFont="1" applyFill="1" applyBorder="1" applyAlignment="1">
      <alignment horizontal="left" vertical="top" wrapText="1"/>
    </xf>
    <xf numFmtId="0" fontId="45" fillId="0" borderId="0" xfId="44" applyNumberFormat="1" applyFont="1" applyFill="1" applyBorder="1" applyAlignment="1" applyProtection="1">
      <alignment horizontal="center"/>
    </xf>
    <xf numFmtId="164" fontId="23" fillId="0" borderId="0" xfId="62" applyFont="1" applyFill="1" applyBorder="1" applyAlignment="1" applyProtection="1">
      <alignment horizontal="right"/>
    </xf>
    <xf numFmtId="0" fontId="23" fillId="0" borderId="0" xfId="62" applyNumberFormat="1" applyFont="1" applyFill="1" applyBorder="1" applyAlignment="1" applyProtection="1">
      <alignment horizontal="right" vertical="top"/>
    </xf>
    <xf numFmtId="0" fontId="53" fillId="26" borderId="0" xfId="0" applyFont="1" applyFill="1" applyBorder="1" applyAlignment="1">
      <alignment vertical="top"/>
    </xf>
    <xf numFmtId="49" fontId="55" fillId="26" borderId="0" xfId="0" applyNumberFormat="1" applyFont="1" applyFill="1" applyBorder="1" applyAlignment="1">
      <alignment horizontal="center" vertical="top" wrapText="1"/>
    </xf>
    <xf numFmtId="1" fontId="23" fillId="0" borderId="0" xfId="51" applyNumberFormat="1" applyFont="1" applyFill="1" applyBorder="1" applyAlignment="1" applyProtection="1">
      <alignment horizontal="right" vertical="top" wrapText="1"/>
    </xf>
    <xf numFmtId="184" fontId="22" fillId="0" borderId="0" xfId="51" applyNumberFormat="1" applyFont="1" applyFill="1" applyBorder="1" applyAlignment="1" applyProtection="1">
      <alignment horizontal="right" vertical="top" wrapText="1"/>
    </xf>
    <xf numFmtId="0" fontId="55" fillId="26" borderId="0" xfId="0" applyNumberFormat="1" applyFont="1" applyFill="1" applyBorder="1" applyAlignment="1">
      <alignment horizontal="center" vertical="top"/>
    </xf>
    <xf numFmtId="0" fontId="55" fillId="26" borderId="0" xfId="0" applyNumberFormat="1" applyFont="1" applyFill="1" applyBorder="1" applyAlignment="1">
      <alignment horizontal="center" vertical="top" wrapText="1"/>
    </xf>
    <xf numFmtId="0" fontId="23" fillId="0" borderId="12" xfId="62" applyNumberFormat="1" applyFont="1" applyFill="1" applyBorder="1" applyAlignment="1" applyProtection="1">
      <alignment horizontal="right" wrapText="1"/>
    </xf>
    <xf numFmtId="164" fontId="23" fillId="0" borderId="12" xfId="62" applyFont="1" applyFill="1" applyBorder="1" applyAlignment="1" applyProtection="1">
      <alignment horizontal="right" wrapText="1"/>
    </xf>
    <xf numFmtId="0" fontId="53" fillId="26" borderId="0" xfId="0" applyFont="1" applyFill="1" applyBorder="1" applyAlignment="1"/>
    <xf numFmtId="0" fontId="55" fillId="26" borderId="0" xfId="0" applyNumberFormat="1" applyFont="1" applyFill="1" applyBorder="1" applyAlignment="1">
      <alignment horizontal="center" wrapText="1"/>
    </xf>
    <xf numFmtId="49" fontId="55" fillId="26" borderId="0" xfId="0" applyNumberFormat="1" applyFont="1" applyFill="1" applyBorder="1" applyAlignment="1">
      <alignment horizontal="center" wrapText="1"/>
    </xf>
    <xf numFmtId="174" fontId="22" fillId="0" borderId="0" xfId="51" applyNumberFormat="1" applyFont="1" applyFill="1" applyBorder="1" applyAlignment="1" applyProtection="1">
      <alignment horizontal="right" vertical="top" wrapText="1"/>
    </xf>
    <xf numFmtId="49" fontId="23" fillId="0" borderId="0" xfId="51" applyNumberFormat="1" applyFont="1" applyFill="1" applyBorder="1" applyAlignment="1" applyProtection="1">
      <alignment horizontal="center" vertical="top"/>
    </xf>
    <xf numFmtId="0" fontId="22" fillId="0" borderId="0" xfId="49" applyFont="1" applyFill="1" applyBorder="1" applyAlignment="1" applyProtection="1">
      <alignment horizontal="center"/>
    </xf>
    <xf numFmtId="0" fontId="23" fillId="0" borderId="0" xfId="50" applyFont="1" applyFill="1" applyBorder="1" applyProtection="1"/>
    <xf numFmtId="0" fontId="23" fillId="0" borderId="0" xfId="47" applyFont="1" applyFill="1" applyAlignment="1" applyProtection="1">
      <alignment vertical="top"/>
    </xf>
    <xf numFmtId="0" fontId="22" fillId="0" borderId="0" xfId="47" applyFont="1" applyFill="1" applyAlignment="1" applyProtection="1">
      <alignment horizontal="left" vertical="top" wrapText="1"/>
    </xf>
    <xf numFmtId="0" fontId="53" fillId="0" borderId="0" xfId="0" applyFont="1" applyFill="1" applyBorder="1" applyAlignment="1">
      <alignment vertical="top"/>
    </xf>
    <xf numFmtId="0" fontId="55" fillId="0" borderId="0" xfId="0" applyNumberFormat="1" applyFont="1" applyFill="1" applyBorder="1" applyAlignment="1">
      <alignment horizontal="center" vertical="top" wrapText="1"/>
    </xf>
    <xf numFmtId="0" fontId="53" fillId="0" borderId="0" xfId="0" applyFont="1" applyFill="1" applyBorder="1" applyAlignment="1"/>
    <xf numFmtId="0" fontId="55" fillId="0" borderId="0" xfId="0" applyNumberFormat="1" applyFont="1" applyFill="1" applyBorder="1" applyAlignment="1">
      <alignment horizontal="center" wrapText="1"/>
    </xf>
    <xf numFmtId="0" fontId="23" fillId="0" borderId="0" xfId="47" applyFont="1" applyFill="1" applyBorder="1" applyAlignment="1" applyProtection="1">
      <alignment vertical="top"/>
    </xf>
    <xf numFmtId="0" fontId="23" fillId="0" borderId="0" xfId="47" applyNumberFormat="1" applyFont="1" applyFill="1" applyBorder="1" applyAlignment="1" applyProtection="1">
      <alignment horizontal="right" wrapText="1"/>
    </xf>
    <xf numFmtId="0" fontId="22" fillId="0" borderId="0" xfId="47" applyFont="1" applyFill="1" applyBorder="1" applyAlignment="1" applyProtection="1">
      <alignment horizontal="left" vertical="top" wrapText="1"/>
    </xf>
    <xf numFmtId="0" fontId="53" fillId="26" borderId="0" xfId="49" applyFont="1" applyFill="1" applyBorder="1" applyAlignment="1">
      <alignment vertical="center"/>
    </xf>
    <xf numFmtId="0" fontId="22" fillId="0" borderId="0" xfId="47" applyFont="1" applyFill="1" applyBorder="1" applyAlignment="1" applyProtection="1">
      <alignment horizontal="right" vertical="top"/>
    </xf>
    <xf numFmtId="174" fontId="22" fillId="0" borderId="0" xfId="47" applyNumberFormat="1" applyFont="1" applyFill="1" applyBorder="1" applyAlignment="1" applyProtection="1">
      <alignment horizontal="right" vertical="top"/>
    </xf>
    <xf numFmtId="0" fontId="23" fillId="0" borderId="10" xfId="47" applyFont="1" applyFill="1" applyBorder="1" applyAlignment="1" applyProtection="1">
      <alignment vertical="top"/>
    </xf>
    <xf numFmtId="0" fontId="23" fillId="0" borderId="10" xfId="47" applyFont="1" applyFill="1" applyBorder="1" applyAlignment="1" applyProtection="1">
      <alignment horizontal="right" vertical="top"/>
    </xf>
    <xf numFmtId="0" fontId="22" fillId="0" borderId="0" xfId="47" applyFont="1" applyFill="1" applyBorder="1" applyAlignment="1" applyProtection="1">
      <alignment vertical="top" wrapText="1"/>
    </xf>
    <xf numFmtId="167" fontId="23" fillId="0" borderId="0" xfId="64" applyNumberFormat="1" applyFont="1" applyFill="1" applyBorder="1" applyAlignment="1" applyProtection="1">
      <alignment horizontal="right" vertical="top"/>
    </xf>
    <xf numFmtId="0" fontId="54" fillId="26" borderId="0" xfId="0" applyFont="1" applyFill="1" applyBorder="1" applyAlignment="1">
      <alignment vertical="top"/>
    </xf>
    <xf numFmtId="0" fontId="22" fillId="0" borderId="10" xfId="47" applyFont="1" applyFill="1" applyBorder="1" applyAlignment="1" applyProtection="1">
      <alignment vertical="top" wrapText="1"/>
    </xf>
    <xf numFmtId="0" fontId="22" fillId="0" borderId="12" xfId="47" applyFont="1" applyFill="1" applyBorder="1" applyAlignment="1" applyProtection="1">
      <alignment vertical="top" wrapText="1"/>
    </xf>
    <xf numFmtId="0" fontId="23" fillId="25" borderId="0" xfId="51" applyFont="1" applyFill="1" applyBorder="1" applyAlignment="1" applyProtection="1">
      <alignment vertical="top"/>
    </xf>
    <xf numFmtId="0" fontId="23" fillId="25" borderId="0" xfId="49" applyFont="1" applyFill="1" applyAlignment="1">
      <alignment vertical="top"/>
    </xf>
    <xf numFmtId="0" fontId="23" fillId="25" borderId="0" xfId="49" applyFont="1" applyFill="1" applyAlignment="1">
      <alignment horizontal="right" vertical="top"/>
    </xf>
    <xf numFmtId="0" fontId="22" fillId="25" borderId="0" xfId="49" applyFont="1" applyFill="1" applyAlignment="1" applyProtection="1">
      <alignment horizontal="justify" vertical="justify"/>
    </xf>
    <xf numFmtId="49" fontId="23" fillId="25" borderId="0" xfId="49" applyNumberFormat="1" applyFont="1" applyFill="1" applyBorder="1" applyAlignment="1"/>
    <xf numFmtId="0" fontId="22" fillId="25" borderId="0" xfId="49" applyFont="1" applyFill="1" applyAlignment="1">
      <alignment horizontal="right" vertical="top"/>
    </xf>
    <xf numFmtId="180" fontId="23" fillId="25" borderId="0" xfId="49" applyNumberFormat="1" applyFont="1" applyFill="1"/>
    <xf numFmtId="164" fontId="23" fillId="25" borderId="0" xfId="62" applyFont="1" applyFill="1" applyAlignment="1">
      <alignment horizontal="right"/>
    </xf>
    <xf numFmtId="180" fontId="23" fillId="25" borderId="0" xfId="49" applyNumberFormat="1" applyFont="1" applyFill="1" applyAlignment="1">
      <alignment horizontal="right"/>
    </xf>
    <xf numFmtId="171" fontId="23" fillId="25" borderId="0" xfId="49" applyNumberFormat="1" applyFont="1" applyFill="1" applyBorder="1" applyAlignment="1">
      <alignment horizontal="right" vertical="top"/>
    </xf>
    <xf numFmtId="0" fontId="23" fillId="25" borderId="0" xfId="49" applyFont="1" applyFill="1" applyBorder="1" applyAlignment="1" applyProtection="1">
      <alignment horizontal="justify" vertical="justify"/>
    </xf>
    <xf numFmtId="0" fontId="23" fillId="25" borderId="11" xfId="49" applyFont="1" applyFill="1" applyBorder="1" applyAlignment="1">
      <alignment vertical="top"/>
    </xf>
    <xf numFmtId="180" fontId="23" fillId="25" borderId="0" xfId="49" applyNumberFormat="1" applyFont="1" applyFill="1" applyBorder="1" applyAlignment="1">
      <alignment horizontal="right"/>
    </xf>
    <xf numFmtId="164" fontId="23" fillId="25" borderId="0" xfId="62" applyFont="1" applyFill="1" applyBorder="1" applyAlignment="1">
      <alignment horizontal="right"/>
    </xf>
    <xf numFmtId="172" fontId="22" fillId="25" borderId="0" xfId="49" applyNumberFormat="1" applyFont="1" applyFill="1" applyBorder="1" applyAlignment="1">
      <alignment horizontal="right" vertical="top"/>
    </xf>
    <xf numFmtId="0" fontId="22" fillId="25" borderId="0" xfId="49" applyFont="1" applyFill="1" applyBorder="1" applyAlignment="1" applyProtection="1">
      <alignment horizontal="justify" vertical="justify"/>
    </xf>
    <xf numFmtId="0" fontId="56" fillId="26" borderId="0" xfId="0" applyFont="1" applyFill="1" applyBorder="1" applyAlignment="1">
      <alignment vertical="top"/>
    </xf>
    <xf numFmtId="169" fontId="23" fillId="25" borderId="0" xfId="49" applyNumberFormat="1" applyFont="1" applyFill="1" applyBorder="1" applyAlignment="1">
      <alignment horizontal="right" vertical="top"/>
    </xf>
    <xf numFmtId="0" fontId="22" fillId="25" borderId="0" xfId="49" applyFont="1" applyFill="1" applyBorder="1" applyAlignment="1">
      <alignment horizontal="right" vertical="top"/>
    </xf>
    <xf numFmtId="0" fontId="23" fillId="25" borderId="10" xfId="49" applyFont="1" applyFill="1" applyBorder="1" applyAlignment="1">
      <alignment vertical="top"/>
    </xf>
    <xf numFmtId="0" fontId="23" fillId="25" borderId="10" xfId="49" applyFont="1" applyFill="1" applyBorder="1" applyAlignment="1">
      <alignment horizontal="right" vertical="top"/>
    </xf>
    <xf numFmtId="0" fontId="22" fillId="25" borderId="10" xfId="49" applyFont="1" applyFill="1" applyBorder="1" applyAlignment="1" applyProtection="1">
      <alignment horizontal="justify" vertical="justify"/>
    </xf>
    <xf numFmtId="180" fontId="23" fillId="25" borderId="0" xfId="49" applyNumberFormat="1" applyFont="1" applyFill="1" applyBorder="1" applyAlignment="1" applyProtection="1">
      <alignment horizontal="right" wrapText="1"/>
    </xf>
    <xf numFmtId="180" fontId="23" fillId="25" borderId="0" xfId="49" applyNumberFormat="1" applyFont="1" applyFill="1" applyAlignment="1">
      <alignment horizontal="right" wrapText="1"/>
    </xf>
    <xf numFmtId="164" fontId="23" fillId="25" borderId="0" xfId="62" applyFont="1" applyFill="1" applyAlignment="1">
      <alignment horizontal="right" wrapText="1"/>
    </xf>
    <xf numFmtId="180" fontId="23" fillId="25" borderId="0" xfId="49" applyNumberFormat="1" applyFont="1" applyFill="1" applyBorder="1" applyAlignment="1">
      <alignment horizontal="right" wrapText="1"/>
    </xf>
    <xf numFmtId="0" fontId="23" fillId="25" borderId="0" xfId="49" applyFont="1" applyFill="1" applyBorder="1" applyAlignment="1" applyProtection="1">
      <alignment horizontal="left" vertical="justify"/>
    </xf>
    <xf numFmtId="0" fontId="22" fillId="25" borderId="11" xfId="49" applyFont="1" applyFill="1" applyBorder="1" applyAlignment="1" applyProtection="1">
      <alignment horizontal="justify" vertical="justify"/>
    </xf>
    <xf numFmtId="0" fontId="57" fillId="26" borderId="0" xfId="0" applyNumberFormat="1" applyFont="1" applyFill="1" applyBorder="1" applyAlignment="1">
      <alignment horizontal="center" vertical="top" wrapText="1"/>
    </xf>
    <xf numFmtId="180" fontId="23" fillId="25" borderId="0" xfId="62" applyNumberFormat="1" applyFont="1" applyFill="1" applyBorder="1" applyAlignment="1" applyProtection="1">
      <alignment horizontal="right" wrapText="1"/>
    </xf>
    <xf numFmtId="0" fontId="22" fillId="25" borderId="0" xfId="49" applyFont="1" applyFill="1" applyBorder="1" applyAlignment="1">
      <alignment horizontal="left" vertical="top" wrapText="1"/>
    </xf>
    <xf numFmtId="0" fontId="23" fillId="25" borderId="0" xfId="52" applyFont="1" applyFill="1" applyBorder="1" applyAlignment="1">
      <alignment vertical="top" wrapText="1"/>
    </xf>
    <xf numFmtId="0" fontId="23" fillId="25" borderId="0" xfId="52" applyNumberFormat="1" applyFont="1" applyFill="1" applyBorder="1" applyAlignment="1" applyProtection="1">
      <alignment horizontal="right"/>
    </xf>
    <xf numFmtId="180" fontId="23" fillId="25" borderId="0" xfId="52" applyNumberFormat="1" applyFont="1" applyFill="1" applyBorder="1" applyAlignment="1" applyProtection="1">
      <alignment horizontal="right"/>
    </xf>
    <xf numFmtId="177" fontId="22" fillId="25" borderId="0" xfId="52" applyNumberFormat="1" applyFont="1" applyFill="1" applyBorder="1" applyAlignment="1">
      <alignment horizontal="right" vertical="top" wrapText="1"/>
    </xf>
    <xf numFmtId="0" fontId="23" fillId="25" borderId="0" xfId="52" applyNumberFormat="1" applyFont="1" applyFill="1" applyBorder="1" applyAlignment="1">
      <alignment horizontal="right"/>
    </xf>
    <xf numFmtId="180" fontId="23" fillId="25" borderId="0" xfId="52" applyNumberFormat="1" applyFont="1" applyFill="1" applyBorder="1" applyAlignment="1">
      <alignment horizontal="right"/>
    </xf>
    <xf numFmtId="0" fontId="23" fillId="25" borderId="0" xfId="52" applyFont="1" applyFill="1" applyBorder="1" applyAlignment="1">
      <alignment horizontal="right" vertical="top" wrapText="1"/>
    </xf>
    <xf numFmtId="0" fontId="23" fillId="25" borderId="0" xfId="52" applyNumberFormat="1" applyFont="1" applyFill="1" applyAlignment="1">
      <alignment horizontal="right"/>
    </xf>
    <xf numFmtId="180" fontId="23" fillId="25" borderId="0" xfId="52" applyNumberFormat="1" applyFont="1" applyFill="1" applyAlignment="1">
      <alignment horizontal="right"/>
    </xf>
    <xf numFmtId="49" fontId="23" fillId="25" borderId="0" xfId="52" applyNumberFormat="1" applyFont="1" applyFill="1" applyBorder="1" applyAlignment="1">
      <alignment horizontal="right" vertical="top" wrapText="1"/>
    </xf>
    <xf numFmtId="0" fontId="23" fillId="25" borderId="0" xfId="49" applyFont="1" applyFill="1" applyAlignment="1">
      <alignment vertical="center"/>
    </xf>
    <xf numFmtId="0" fontId="22" fillId="25" borderId="11" xfId="49" applyFont="1" applyFill="1" applyBorder="1" applyAlignment="1">
      <alignment vertical="top" wrapText="1"/>
    </xf>
    <xf numFmtId="0" fontId="23" fillId="0" borderId="0" xfId="49" applyFont="1" applyFill="1" applyBorder="1" applyAlignment="1" applyProtection="1">
      <alignment horizontal="center"/>
    </xf>
    <xf numFmtId="0" fontId="23" fillId="0" borderId="0" xfId="49" applyNumberFormat="1" applyFont="1" applyFill="1" applyAlignment="1" applyProtection="1">
      <alignment horizontal="center"/>
    </xf>
    <xf numFmtId="0" fontId="22" fillId="0" borderId="0" xfId="49" applyFont="1" applyFill="1"/>
    <xf numFmtId="164" fontId="23" fillId="0" borderId="0" xfId="62" applyFont="1" applyFill="1" applyAlignment="1">
      <alignment horizontal="right"/>
    </xf>
    <xf numFmtId="173" fontId="22" fillId="0" borderId="0" xfId="49" applyNumberFormat="1" applyFont="1" applyFill="1"/>
    <xf numFmtId="0" fontId="22" fillId="0" borderId="0" xfId="49" applyFont="1" applyFill="1" applyAlignment="1" applyProtection="1">
      <alignment horizontal="left"/>
    </xf>
    <xf numFmtId="0" fontId="23" fillId="0" borderId="0" xfId="49" applyFont="1" applyFill="1" applyAlignment="1" applyProtection="1">
      <alignment horizontal="left"/>
    </xf>
    <xf numFmtId="169" fontId="23" fillId="0" borderId="0" xfId="49" applyNumberFormat="1" applyFont="1" applyFill="1" applyBorder="1"/>
    <xf numFmtId="171" fontId="23" fillId="0" borderId="0" xfId="49" applyNumberFormat="1" applyFont="1" applyFill="1" applyBorder="1" applyAlignment="1">
      <alignment horizontal="right"/>
    </xf>
    <xf numFmtId="180" fontId="23" fillId="0" borderId="0" xfId="62" applyNumberFormat="1" applyFont="1" applyFill="1" applyAlignment="1" applyProtection="1">
      <alignment horizontal="right" wrapText="1"/>
    </xf>
    <xf numFmtId="173" fontId="22" fillId="0" borderId="0" xfId="49" applyNumberFormat="1" applyFont="1" applyFill="1" applyBorder="1"/>
    <xf numFmtId="0" fontId="23" fillId="0" borderId="10" xfId="49" applyFont="1" applyFill="1" applyBorder="1" applyAlignment="1">
      <alignment horizontal="left"/>
    </xf>
    <xf numFmtId="0" fontId="23" fillId="0" borderId="10" xfId="49" applyFont="1" applyFill="1" applyBorder="1"/>
    <xf numFmtId="0" fontId="22" fillId="0" borderId="10" xfId="49" applyFont="1" applyFill="1" applyBorder="1" applyAlignment="1" applyProtection="1">
      <alignment horizontal="left"/>
    </xf>
    <xf numFmtId="0" fontId="23" fillId="0" borderId="0" xfId="49" applyFont="1" applyFill="1" applyBorder="1" applyAlignment="1">
      <alignment horizontal="left" vertical="top" wrapText="1"/>
    </xf>
    <xf numFmtId="49" fontId="23" fillId="25" borderId="0" xfId="51" applyNumberFormat="1" applyFont="1" applyFill="1" applyBorder="1" applyAlignment="1" applyProtection="1">
      <alignment horizontal="center" vertical="top"/>
    </xf>
    <xf numFmtId="0" fontId="23" fillId="25" borderId="0" xfId="49"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23" fillId="0" borderId="0" xfId="49"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44" fillId="0" borderId="0" xfId="49" applyFont="1" applyFill="1" applyBorder="1" applyAlignment="1">
      <alignment horizontal="left" vertical="top" wrapText="1"/>
    </xf>
    <xf numFmtId="0" fontId="23" fillId="0" borderId="0" xfId="49" applyFont="1" applyFill="1" applyBorder="1" applyAlignment="1">
      <alignment horizontal="left" vertical="top" wrapText="1"/>
    </xf>
    <xf numFmtId="49" fontId="44" fillId="0" borderId="0" xfId="51" applyNumberFormat="1" applyFont="1" applyFill="1" applyBorder="1" applyAlignment="1" applyProtection="1">
      <alignment horizontal="center" vertical="top"/>
    </xf>
    <xf numFmtId="0" fontId="22" fillId="0" borderId="0" xfId="44" applyFont="1" applyFill="1" applyBorder="1" applyAlignment="1" applyProtection="1">
      <alignment horizontal="center"/>
    </xf>
    <xf numFmtId="0" fontId="23" fillId="0" borderId="0" xfId="44" applyFont="1" applyFill="1" applyBorder="1" applyAlignment="1">
      <alignment horizontal="left" vertical="top" wrapText="1"/>
    </xf>
    <xf numFmtId="0" fontId="23" fillId="0" borderId="0" xfId="44" applyFont="1" applyFill="1" applyBorder="1" applyAlignment="1" applyProtection="1">
      <alignment horizontal="left"/>
    </xf>
    <xf numFmtId="0" fontId="23" fillId="25" borderId="0" xfId="49" applyFont="1" applyFill="1" applyAlignment="1">
      <alignment horizontal="left" vertical="top" wrapText="1"/>
    </xf>
    <xf numFmtId="0" fontId="23" fillId="25" borderId="0" xfId="49" applyFont="1" applyFill="1" applyBorder="1" applyAlignment="1">
      <alignment horizontal="left" vertical="top" wrapText="1"/>
    </xf>
    <xf numFmtId="0" fontId="44" fillId="0" borderId="0" xfId="44" applyFont="1" applyFill="1" applyBorder="1" applyAlignment="1">
      <alignment horizontal="left" vertical="top" wrapText="1"/>
    </xf>
    <xf numFmtId="166" fontId="23" fillId="0" borderId="0" xfId="69" applyFont="1" applyFill="1" applyBorder="1" applyAlignment="1">
      <alignment horizontal="left" vertical="top" wrapText="1"/>
    </xf>
    <xf numFmtId="166" fontId="23" fillId="0" borderId="0" xfId="69" quotePrefix="1" applyFont="1" applyFill="1" applyBorder="1" applyAlignment="1">
      <alignment horizontal="left" vertical="top" wrapText="1"/>
    </xf>
    <xf numFmtId="166" fontId="22" fillId="0" borderId="0" xfId="69" applyNumberFormat="1" applyFont="1" applyFill="1" applyBorder="1" applyAlignment="1" applyProtection="1">
      <alignment horizontal="center"/>
    </xf>
    <xf numFmtId="0" fontId="22" fillId="0" borderId="0" xfId="44" applyNumberFormat="1" applyFont="1" applyFill="1" applyBorder="1" applyAlignment="1" applyProtection="1">
      <alignment horizontal="center"/>
    </xf>
    <xf numFmtId="0" fontId="23" fillId="0" borderId="0" xfId="44" applyFont="1" applyFill="1" applyBorder="1" applyAlignment="1" applyProtection="1">
      <alignment horizontal="left" vertical="top" wrapText="1"/>
    </xf>
    <xf numFmtId="0" fontId="23" fillId="0" borderId="0" xfId="49" applyFont="1" applyFill="1" applyBorder="1" applyAlignment="1" applyProtection="1">
      <alignment horizontal="left" vertical="top" wrapText="1"/>
    </xf>
    <xf numFmtId="0" fontId="23" fillId="0" borderId="0" xfId="49" applyFont="1" applyFill="1" applyAlignment="1">
      <alignment horizontal="left" vertical="top" wrapText="1"/>
    </xf>
    <xf numFmtId="0" fontId="46" fillId="25" borderId="0" xfId="0" applyFont="1" applyFill="1" applyAlignment="1">
      <alignment horizontal="center"/>
    </xf>
    <xf numFmtId="0" fontId="45" fillId="25" borderId="0" xfId="49" applyNumberFormat="1" applyFont="1" applyFill="1" applyBorder="1" applyAlignment="1" applyProtection="1">
      <alignment horizontal="center"/>
    </xf>
    <xf numFmtId="0" fontId="23" fillId="0" borderId="0" xfId="44" applyNumberFormat="1" applyFont="1" applyFill="1" applyBorder="1" applyAlignment="1">
      <alignment horizontal="left" vertical="top" wrapText="1"/>
    </xf>
    <xf numFmtId="0" fontId="22" fillId="0" borderId="0" xfId="44" applyNumberFormat="1" applyFont="1" applyFill="1" applyBorder="1" applyAlignment="1">
      <alignment horizontal="right" vertical="top" wrapText="1"/>
    </xf>
    <xf numFmtId="0" fontId="22" fillId="0" borderId="0" xfId="44" applyNumberFormat="1" applyFont="1" applyFill="1" applyBorder="1" applyAlignment="1" applyProtection="1">
      <alignment horizontal="left" vertical="top" wrapText="1"/>
    </xf>
    <xf numFmtId="0" fontId="23" fillId="0" borderId="0" xfId="44" applyNumberFormat="1" applyFont="1" applyFill="1" applyBorder="1" applyAlignment="1">
      <alignment horizontal="right" vertical="top" wrapText="1"/>
    </xf>
    <xf numFmtId="0" fontId="23" fillId="0" borderId="0" xfId="44" applyNumberFormat="1" applyFont="1" applyFill="1" applyBorder="1" applyAlignment="1" applyProtection="1">
      <alignment horizontal="left" vertical="top" wrapText="1"/>
    </xf>
    <xf numFmtId="0" fontId="23" fillId="0" borderId="0" xfId="62" applyNumberFormat="1" applyFont="1" applyFill="1" applyBorder="1" applyAlignment="1">
      <alignment horizontal="right"/>
    </xf>
    <xf numFmtId="2" fontId="23" fillId="0" borderId="0" xfId="49" applyNumberFormat="1" applyFont="1" applyFill="1" applyAlignment="1"/>
    <xf numFmtId="0" fontId="23" fillId="0" borderId="11" xfId="49" applyFont="1" applyFill="1" applyBorder="1" applyAlignment="1">
      <alignment horizontal="right" vertical="top" wrapText="1"/>
    </xf>
    <xf numFmtId="0" fontId="53" fillId="26" borderId="0" xfId="49" applyFont="1" applyFill="1" applyBorder="1" applyAlignment="1">
      <alignment horizontal="left"/>
    </xf>
    <xf numFmtId="0" fontId="23" fillId="0" borderId="11" xfId="49" applyNumberFormat="1" applyFont="1" applyFill="1" applyBorder="1" applyAlignment="1">
      <alignment horizontal="right"/>
    </xf>
    <xf numFmtId="1" fontId="55" fillId="26" borderId="0" xfId="0" applyNumberFormat="1" applyFont="1" applyFill="1" applyBorder="1" applyAlignment="1">
      <alignment horizontal="center" vertical="top" wrapText="1"/>
    </xf>
    <xf numFmtId="0" fontId="23" fillId="0" borderId="10" xfId="62" applyNumberFormat="1" applyFont="1" applyFill="1" applyBorder="1" applyAlignment="1">
      <alignment horizontal="right"/>
    </xf>
    <xf numFmtId="0" fontId="23" fillId="0" borderId="0" xfId="44" applyFont="1" applyFill="1" applyAlignment="1">
      <alignment vertical="top" wrapText="1"/>
    </xf>
    <xf numFmtId="0" fontId="23" fillId="0" borderId="0" xfId="44" applyNumberFormat="1" applyFont="1" applyFill="1" applyAlignment="1">
      <alignment vertical="top" wrapText="1"/>
    </xf>
    <xf numFmtId="0" fontId="22" fillId="0" borderId="0" xfId="44" applyFont="1" applyFill="1" applyAlignment="1" applyProtection="1">
      <alignment horizontal="justify" vertical="justify"/>
    </xf>
    <xf numFmtId="49" fontId="23" fillId="0" borderId="0" xfId="44" applyNumberFormat="1" applyFont="1" applyFill="1" applyAlignment="1">
      <alignment horizontal="center"/>
    </xf>
    <xf numFmtId="0" fontId="22" fillId="0" borderId="0" xfId="44" applyNumberFormat="1" applyFont="1" applyFill="1" applyAlignment="1">
      <alignment vertical="top" wrapText="1"/>
    </xf>
    <xf numFmtId="0" fontId="22" fillId="0" borderId="0" xfId="44" applyFont="1" applyFill="1" applyAlignment="1" applyProtection="1">
      <alignment horizontal="justify" vertical="justify" wrapText="1"/>
    </xf>
    <xf numFmtId="49" fontId="22" fillId="0" borderId="0" xfId="44" applyNumberFormat="1" applyFont="1" applyFill="1" applyAlignment="1">
      <alignment horizontal="right" vertical="top" wrapText="1"/>
    </xf>
    <xf numFmtId="0" fontId="23" fillId="0" borderId="0" xfId="44" applyFont="1" applyFill="1" applyAlignment="1" applyProtection="1">
      <alignment horizontal="justify" vertical="justify" wrapText="1"/>
    </xf>
    <xf numFmtId="0" fontId="23" fillId="0" borderId="0" xfId="44" applyNumberFormat="1" applyFont="1" applyFill="1" applyAlignment="1">
      <alignment horizontal="right" vertical="top" wrapText="1"/>
    </xf>
    <xf numFmtId="2" fontId="23" fillId="0" borderId="0" xfId="44" applyNumberFormat="1" applyFont="1" applyFill="1"/>
    <xf numFmtId="0" fontId="22" fillId="0" borderId="0" xfId="44" applyFont="1" applyFill="1" applyBorder="1" applyAlignment="1" applyProtection="1">
      <alignment horizontal="justify" vertical="justify" wrapText="1"/>
    </xf>
    <xf numFmtId="0" fontId="23" fillId="0" borderId="0" xfId="44" applyFont="1" applyFill="1" applyAlignment="1">
      <alignment horizontal="justify" vertical="justify" wrapText="1"/>
    </xf>
    <xf numFmtId="0" fontId="23" fillId="0" borderId="0" xfId="44" applyFont="1" applyFill="1" applyBorder="1" applyAlignment="1">
      <alignment vertical="top" wrapText="1"/>
    </xf>
    <xf numFmtId="173" fontId="22" fillId="0" borderId="0" xfId="44" applyNumberFormat="1" applyFont="1" applyFill="1" applyBorder="1" applyAlignment="1">
      <alignment vertical="top" wrapText="1"/>
    </xf>
    <xf numFmtId="0" fontId="22" fillId="0" borderId="0" xfId="44" applyFont="1" applyFill="1" applyAlignment="1">
      <alignment vertical="top" wrapText="1"/>
    </xf>
    <xf numFmtId="0" fontId="23" fillId="0" borderId="0" xfId="44" applyNumberFormat="1" applyFont="1" applyFill="1" applyAlignment="1" applyProtection="1">
      <alignment horizontal="right"/>
    </xf>
    <xf numFmtId="0" fontId="23" fillId="0" borderId="0" xfId="44" applyFont="1" applyFill="1" applyBorder="1" applyAlignment="1">
      <alignment horizontal="justify" vertical="justify" wrapText="1"/>
    </xf>
    <xf numFmtId="0" fontId="23" fillId="0" borderId="11" xfId="44" applyFont="1" applyFill="1" applyBorder="1" applyAlignment="1">
      <alignment vertical="top" wrapText="1"/>
    </xf>
    <xf numFmtId="173" fontId="22" fillId="0" borderId="0" xfId="44" applyNumberFormat="1" applyFont="1" applyFill="1" applyAlignment="1">
      <alignment vertical="top" wrapText="1"/>
    </xf>
    <xf numFmtId="0" fontId="22" fillId="0" borderId="0" xfId="44" applyFont="1" applyFill="1" applyBorder="1" applyAlignment="1" applyProtection="1">
      <alignment horizontal="left" vertical="justify" wrapText="1"/>
    </xf>
    <xf numFmtId="0" fontId="23" fillId="0" borderId="10" xfId="44" applyFont="1" applyFill="1" applyBorder="1" applyAlignment="1">
      <alignment vertical="top" wrapText="1"/>
    </xf>
    <xf numFmtId="0" fontId="22" fillId="0" borderId="10" xfId="44" applyFont="1" applyFill="1" applyBorder="1" applyAlignment="1" applyProtection="1">
      <alignment horizontal="justify" vertical="justify" wrapText="1"/>
    </xf>
    <xf numFmtId="164" fontId="23" fillId="0" borderId="0" xfId="62" applyFont="1" applyFill="1"/>
    <xf numFmtId="164" fontId="44" fillId="0" borderId="0" xfId="62" applyFont="1" applyFill="1" applyBorder="1" applyAlignment="1" applyProtection="1">
      <alignment horizontal="right"/>
    </xf>
    <xf numFmtId="0" fontId="44" fillId="0" borderId="10" xfId="62" applyNumberFormat="1" applyFont="1" applyFill="1" applyBorder="1" applyAlignment="1" applyProtection="1">
      <alignment horizontal="right" vertical="center" wrapText="1"/>
    </xf>
    <xf numFmtId="0" fontId="44" fillId="0" borderId="0" xfId="49" applyFont="1" applyFill="1" applyBorder="1" applyAlignment="1">
      <alignment vertical="top"/>
    </xf>
    <xf numFmtId="0" fontId="22" fillId="25" borderId="0" xfId="49" applyFont="1" applyFill="1" applyBorder="1" applyAlignment="1" applyProtection="1">
      <alignment horizontal="left"/>
    </xf>
    <xf numFmtId="173" fontId="22" fillId="25" borderId="0" xfId="49" applyNumberFormat="1" applyFont="1" applyFill="1" applyBorder="1" applyAlignment="1">
      <alignment horizontal="right" vertical="top" wrapText="1"/>
    </xf>
    <xf numFmtId="167" fontId="23" fillId="25" borderId="0" xfId="49" applyNumberFormat="1" applyFont="1" applyFill="1" applyAlignment="1">
      <alignment horizontal="right" vertical="top" wrapText="1"/>
    </xf>
    <xf numFmtId="173" fontId="22" fillId="25" borderId="0" xfId="49" applyNumberFormat="1" applyFont="1" applyFill="1" applyAlignment="1">
      <alignment horizontal="right" vertical="top" wrapText="1"/>
    </xf>
    <xf numFmtId="182" fontId="23" fillId="25" borderId="0" xfId="62" applyNumberFormat="1" applyFont="1" applyFill="1" applyBorder="1" applyAlignment="1" applyProtection="1">
      <alignment horizontal="right" wrapText="1"/>
    </xf>
    <xf numFmtId="0" fontId="52" fillId="25" borderId="0" xfId="49" applyFont="1" applyFill="1" applyBorder="1" applyAlignment="1" applyProtection="1">
      <alignment horizontal="left" vertical="top"/>
    </xf>
    <xf numFmtId="0" fontId="23" fillId="25" borderId="11" xfId="50" applyNumberFormat="1" applyFont="1" applyFill="1" applyBorder="1" applyAlignment="1" applyProtection="1">
      <alignment horizontal="right" wrapText="1"/>
    </xf>
    <xf numFmtId="0" fontId="23" fillId="25" borderId="10" xfId="50" applyNumberFormat="1" applyFont="1" applyFill="1" applyBorder="1" applyAlignment="1" applyProtection="1">
      <alignment horizontal="right" wrapText="1"/>
    </xf>
    <xf numFmtId="0" fontId="23" fillId="25" borderId="10" xfId="50" applyFont="1" applyFill="1" applyBorder="1" applyAlignment="1">
      <alignment horizontal="left" vertical="top" wrapText="1"/>
    </xf>
    <xf numFmtId="0" fontId="23" fillId="25" borderId="10" xfId="50" applyFont="1" applyFill="1" applyBorder="1" applyAlignment="1">
      <alignment horizontal="right" vertical="top" wrapText="1"/>
    </xf>
    <xf numFmtId="0" fontId="22" fillId="25" borderId="10" xfId="50" applyFont="1" applyFill="1" applyBorder="1" applyAlignment="1" applyProtection="1">
      <alignment horizontal="left"/>
    </xf>
    <xf numFmtId="0" fontId="23" fillId="25" borderId="11" xfId="50" applyFont="1" applyFill="1" applyBorder="1" applyAlignment="1">
      <alignment horizontal="right" vertical="top" wrapText="1"/>
    </xf>
    <xf numFmtId="0" fontId="22" fillId="25" borderId="11" xfId="50" applyFont="1" applyFill="1" applyBorder="1" applyAlignment="1" applyProtection="1">
      <alignment horizontal="left"/>
    </xf>
    <xf numFmtId="0" fontId="23" fillId="25" borderId="0" xfId="50" applyNumberFormat="1" applyFont="1" applyFill="1" applyAlignment="1" applyProtection="1">
      <alignment horizontal="right" wrapText="1"/>
    </xf>
    <xf numFmtId="0" fontId="23" fillId="25" borderId="0" xfId="50" applyNumberFormat="1" applyFont="1" applyFill="1" applyBorder="1" applyAlignment="1" applyProtection="1">
      <alignment horizontal="right" wrapText="1"/>
    </xf>
    <xf numFmtId="0" fontId="23" fillId="0" borderId="0" xfId="50" applyNumberFormat="1" applyFont="1" applyFill="1" applyBorder="1" applyAlignment="1" applyProtection="1">
      <alignment horizontal="center" vertical="center" wrapText="1"/>
    </xf>
    <xf numFmtId="0" fontId="23" fillId="25" borderId="0" xfId="51" applyFont="1" applyFill="1" applyBorder="1" applyAlignment="1" applyProtection="1"/>
    <xf numFmtId="49" fontId="23" fillId="25" borderId="0" xfId="51" applyNumberFormat="1" applyFont="1" applyFill="1" applyBorder="1" applyAlignment="1" applyProtection="1">
      <alignment horizontal="center"/>
    </xf>
    <xf numFmtId="0" fontId="23" fillId="25" borderId="0" xfId="44" applyFont="1" applyFill="1" applyAlignment="1">
      <alignment horizontal="left" vertical="top" wrapText="1"/>
    </xf>
    <xf numFmtId="0" fontId="30" fillId="26" borderId="0" xfId="0" applyNumberFormat="1" applyFont="1" applyFill="1" applyBorder="1" applyAlignment="1">
      <alignment horizontal="center" vertical="top" wrapText="1"/>
    </xf>
    <xf numFmtId="0" fontId="53" fillId="26" borderId="0" xfId="44" applyFont="1" applyFill="1" applyBorder="1" applyAlignment="1"/>
    <xf numFmtId="0" fontId="23" fillId="25" borderId="0" xfId="44" applyFont="1" applyFill="1" applyAlignment="1" applyProtection="1">
      <alignment vertical="top" wrapText="1"/>
    </xf>
    <xf numFmtId="0" fontId="22" fillId="25" borderId="0" xfId="44" applyFont="1" applyFill="1" applyAlignment="1">
      <alignment horizontal="right" vertical="top" wrapText="1"/>
    </xf>
    <xf numFmtId="0" fontId="22" fillId="25" borderId="0" xfId="44" applyFont="1" applyFill="1" applyAlignment="1" applyProtection="1">
      <alignment vertical="top" wrapText="1"/>
    </xf>
    <xf numFmtId="0" fontId="23" fillId="25" borderId="0" xfId="44" applyFont="1" applyFill="1" applyBorder="1" applyAlignment="1" applyProtection="1">
      <alignment vertical="top" wrapText="1"/>
    </xf>
    <xf numFmtId="0" fontId="22" fillId="25" borderId="0" xfId="44" applyFont="1" applyFill="1" applyBorder="1" applyAlignment="1" applyProtection="1">
      <alignment vertical="top" wrapText="1"/>
    </xf>
    <xf numFmtId="0" fontId="23" fillId="25" borderId="10" xfId="44" applyFont="1" applyFill="1" applyBorder="1" applyAlignment="1">
      <alignment horizontal="left" vertical="top" wrapText="1"/>
    </xf>
    <xf numFmtId="0" fontId="22" fillId="0" borderId="0" xfId="44" applyFont="1" applyFill="1" applyAlignment="1">
      <alignment horizontal="right" vertical="top" wrapText="1"/>
    </xf>
    <xf numFmtId="0" fontId="54" fillId="26" borderId="0" xfId="0" applyFont="1" applyFill="1" applyBorder="1" applyAlignment="1">
      <alignment vertical="top" wrapText="1"/>
    </xf>
    <xf numFmtId="175" fontId="22" fillId="0" borderId="0" xfId="44" applyNumberFormat="1" applyFont="1" applyFill="1" applyBorder="1" applyAlignment="1">
      <alignment horizontal="right" vertical="top" wrapText="1"/>
    </xf>
    <xf numFmtId="185" fontId="23" fillId="0" borderId="0" xfId="44" applyNumberFormat="1" applyFont="1" applyFill="1" applyBorder="1" applyAlignment="1">
      <alignment horizontal="right" vertical="top" wrapText="1"/>
    </xf>
    <xf numFmtId="0" fontId="54" fillId="0" borderId="0" xfId="0" applyFont="1" applyFill="1" applyBorder="1" applyAlignment="1">
      <alignment vertical="top"/>
    </xf>
    <xf numFmtId="1" fontId="23" fillId="0" borderId="0" xfId="44" applyNumberFormat="1" applyFont="1" applyFill="1" applyBorder="1" applyAlignment="1">
      <alignment horizontal="right" vertical="top" wrapText="1"/>
    </xf>
    <xf numFmtId="175" fontId="22" fillId="0" borderId="0" xfId="44" applyNumberFormat="1" applyFont="1" applyFill="1" applyAlignment="1">
      <alignment horizontal="right" vertical="top" wrapText="1"/>
    </xf>
    <xf numFmtId="179" fontId="23" fillId="0" borderId="0" xfId="44" applyNumberFormat="1" applyFont="1" applyFill="1" applyBorder="1" applyAlignment="1">
      <alignment horizontal="right" vertical="top" wrapText="1"/>
    </xf>
    <xf numFmtId="179" fontId="23" fillId="0" borderId="0" xfId="44" applyNumberFormat="1" applyFont="1" applyFill="1" applyAlignment="1">
      <alignment horizontal="right" vertical="top" wrapText="1"/>
    </xf>
    <xf numFmtId="179" fontId="23" fillId="0" borderId="11" xfId="44" applyNumberFormat="1" applyFont="1" applyFill="1" applyBorder="1" applyAlignment="1">
      <alignment horizontal="right" vertical="top" wrapText="1"/>
    </xf>
    <xf numFmtId="0" fontId="55" fillId="0" borderId="0" xfId="0" applyNumberFormat="1" applyFont="1" applyFill="1" applyBorder="1" applyAlignment="1">
      <alignment horizontal="center" vertical="top"/>
    </xf>
    <xf numFmtId="0" fontId="23" fillId="0" borderId="11" xfId="48" applyNumberFormat="1" applyFont="1" applyFill="1" applyBorder="1" applyAlignment="1">
      <alignment horizontal="right"/>
    </xf>
    <xf numFmtId="0" fontId="23" fillId="0" borderId="0" xfId="48" applyFont="1" applyFill="1" applyBorder="1" applyAlignment="1">
      <alignment vertical="top" wrapText="1"/>
    </xf>
    <xf numFmtId="188" fontId="55" fillId="26" borderId="0" xfId="0" applyNumberFormat="1" applyFont="1" applyFill="1" applyBorder="1" applyAlignment="1">
      <alignment horizontal="center" vertical="top" wrapText="1"/>
    </xf>
    <xf numFmtId="0" fontId="23" fillId="0" borderId="0" xfId="0" applyNumberFormat="1" applyFont="1" applyFill="1" applyBorder="1" applyAlignment="1" applyProtection="1">
      <alignment horizontal="left" vertical="top" wrapText="1"/>
    </xf>
    <xf numFmtId="0" fontId="23" fillId="0" borderId="0" xfId="0" applyFont="1" applyFill="1" applyAlignment="1">
      <alignment vertical="top"/>
    </xf>
    <xf numFmtId="0" fontId="23" fillId="0" borderId="0" xfId="49" applyNumberFormat="1" applyFont="1" applyFill="1" applyBorder="1" applyAlignment="1">
      <alignment horizontal="left" vertical="top" wrapText="1"/>
    </xf>
    <xf numFmtId="0" fontId="22" fillId="0" borderId="0" xfId="50" applyNumberFormat="1" applyFont="1" applyFill="1" applyBorder="1" applyAlignment="1">
      <alignment horizontal="left" vertical="top" wrapText="1"/>
    </xf>
    <xf numFmtId="0" fontId="23" fillId="0" borderId="10" xfId="49" applyNumberFormat="1" applyFont="1" applyFill="1" applyBorder="1" applyAlignment="1" applyProtection="1">
      <alignment horizontal="right" wrapText="1"/>
    </xf>
    <xf numFmtId="0" fontId="22" fillId="0" borderId="0" xfId="49" applyNumberFormat="1" applyFont="1" applyFill="1" applyBorder="1" applyAlignment="1">
      <alignment horizontal="right" vertical="top" wrapText="1"/>
    </xf>
    <xf numFmtId="0" fontId="22" fillId="0" borderId="0" xfId="49" applyNumberFormat="1" applyFont="1" applyFill="1" applyBorder="1" applyAlignment="1" applyProtection="1">
      <alignment horizontal="left" vertical="top" wrapText="1"/>
    </xf>
    <xf numFmtId="0" fontId="23" fillId="0" borderId="0" xfId="49" applyNumberFormat="1" applyFont="1" applyFill="1" applyBorder="1" applyAlignment="1" applyProtection="1">
      <alignment horizontal="left" vertical="top" wrapText="1"/>
    </xf>
    <xf numFmtId="0" fontId="22" fillId="0" borderId="11" xfId="49" applyNumberFormat="1" applyFont="1" applyFill="1" applyBorder="1" applyAlignment="1">
      <alignment horizontal="right" vertical="top" wrapText="1"/>
    </xf>
    <xf numFmtId="0" fontId="22" fillId="0" borderId="11" xfId="49" applyNumberFormat="1" applyFont="1" applyFill="1" applyBorder="1" applyAlignment="1" applyProtection="1">
      <alignment horizontal="left" vertical="top" wrapText="1"/>
    </xf>
    <xf numFmtId="0" fontId="23" fillId="0" borderId="0" xfId="49" applyFont="1" applyFill="1" applyBorder="1" applyAlignment="1" applyProtection="1">
      <alignment horizontal="left" vertical="top"/>
    </xf>
    <xf numFmtId="0" fontId="23" fillId="0" borderId="10" xfId="49" applyNumberFormat="1" applyFont="1" applyFill="1" applyBorder="1" applyAlignment="1">
      <alignment horizontal="left" vertical="top" wrapText="1"/>
    </xf>
    <xf numFmtId="0" fontId="23" fillId="0" borderId="10" xfId="49" applyNumberFormat="1" applyFont="1" applyFill="1" applyBorder="1" applyAlignment="1">
      <alignment horizontal="right" vertical="top" wrapText="1"/>
    </xf>
    <xf numFmtId="0" fontId="22" fillId="0" borderId="10" xfId="49" applyNumberFormat="1" applyFont="1" applyFill="1" applyBorder="1" applyAlignment="1" applyProtection="1">
      <alignment horizontal="left" vertical="top" wrapText="1"/>
    </xf>
    <xf numFmtId="0" fontId="23" fillId="0" borderId="0" xfId="49" applyNumberFormat="1" applyFont="1" applyFill="1" applyBorder="1" applyAlignment="1">
      <alignment horizontal="right" wrapText="1"/>
    </xf>
    <xf numFmtId="0" fontId="23" fillId="0" borderId="10" xfId="49" applyNumberFormat="1" applyFont="1" applyFill="1" applyBorder="1" applyAlignment="1">
      <alignment horizontal="right" wrapText="1"/>
    </xf>
    <xf numFmtId="0" fontId="24" fillId="0" borderId="0" xfId="0" applyFont="1" applyFill="1" applyBorder="1" applyAlignment="1">
      <alignment horizontal="right"/>
    </xf>
    <xf numFmtId="0" fontId="23" fillId="0" borderId="0" xfId="0" applyNumberFormat="1" applyFont="1" applyFill="1" applyBorder="1" applyAlignment="1" applyProtection="1">
      <alignment horizontal="left" vertical="top"/>
    </xf>
    <xf numFmtId="164" fontId="44" fillId="0" borderId="0" xfId="62" applyFont="1" applyFill="1" applyBorder="1" applyAlignment="1">
      <alignment horizontal="right"/>
    </xf>
    <xf numFmtId="171" fontId="44" fillId="0" borderId="0" xfId="49" applyNumberFormat="1" applyFont="1" applyFill="1" applyBorder="1" applyAlignment="1">
      <alignment horizontal="right" vertical="top" wrapText="1"/>
    </xf>
    <xf numFmtId="164" fontId="44" fillId="0" borderId="0" xfId="49" applyNumberFormat="1" applyFont="1" applyFill="1" applyBorder="1"/>
    <xf numFmtId="164" fontId="44" fillId="0" borderId="10" xfId="62" applyFont="1" applyFill="1" applyBorder="1" applyAlignment="1">
      <alignment horizontal="right" wrapText="1"/>
    </xf>
    <xf numFmtId="0" fontId="45" fillId="0" borderId="11" xfId="49" applyFont="1" applyFill="1" applyBorder="1" applyAlignment="1" applyProtection="1">
      <alignment horizontal="left" vertical="top" wrapText="1"/>
    </xf>
    <xf numFmtId="0" fontId="44" fillId="0" borderId="11" xfId="49" applyNumberFormat="1" applyFont="1" applyFill="1" applyBorder="1" applyAlignment="1" applyProtection="1">
      <alignment horizontal="right" wrapText="1"/>
    </xf>
    <xf numFmtId="0" fontId="44" fillId="0" borderId="0" xfId="0" applyFont="1" applyFill="1" applyBorder="1" applyAlignment="1">
      <alignment vertical="top" wrapText="1"/>
    </xf>
    <xf numFmtId="0" fontId="44" fillId="0" borderId="11" xfId="49" applyNumberFormat="1" applyFont="1" applyFill="1" applyBorder="1" applyAlignment="1" applyProtection="1">
      <alignment horizontal="right"/>
    </xf>
    <xf numFmtId="178" fontId="45" fillId="0" borderId="0" xfId="49" applyNumberFormat="1" applyFont="1" applyFill="1" applyBorder="1" applyAlignment="1">
      <alignment horizontal="right" vertical="top" wrapText="1"/>
    </xf>
    <xf numFmtId="0" fontId="45" fillId="0" borderId="11" xfId="49" applyFont="1" applyFill="1" applyBorder="1" applyAlignment="1">
      <alignment horizontal="right" vertical="top" wrapText="1"/>
    </xf>
    <xf numFmtId="0" fontId="44" fillId="0" borderId="11" xfId="49" applyFont="1" applyFill="1" applyBorder="1" applyAlignment="1">
      <alignment horizontal="right" vertical="top" wrapText="1"/>
    </xf>
    <xf numFmtId="0" fontId="44" fillId="0" borderId="10" xfId="49" applyFont="1" applyFill="1" applyBorder="1" applyAlignment="1">
      <alignment vertical="top" wrapText="1"/>
    </xf>
    <xf numFmtId="0" fontId="45" fillId="0" borderId="10" xfId="49" applyFont="1" applyFill="1" applyBorder="1"/>
    <xf numFmtId="0" fontId="45" fillId="0" borderId="10" xfId="49" applyFont="1" applyFill="1" applyBorder="1" applyAlignment="1">
      <alignment horizontal="right" vertical="top" wrapText="1"/>
    </xf>
    <xf numFmtId="0" fontId="44" fillId="0" borderId="0" xfId="49" applyFont="1" applyFill="1" applyAlignment="1">
      <alignment vertical="top" wrapText="1"/>
    </xf>
    <xf numFmtId="0" fontId="45" fillId="0" borderId="0" xfId="49" applyFont="1" applyFill="1" applyAlignment="1" applyProtection="1">
      <alignment horizontal="left" vertical="top" wrapText="1"/>
    </xf>
    <xf numFmtId="164" fontId="44" fillId="0" borderId="0" xfId="62" applyFont="1" applyFill="1" applyAlignment="1">
      <alignment horizontal="right"/>
    </xf>
    <xf numFmtId="0" fontId="44" fillId="0" borderId="0" xfId="49" applyFont="1" applyFill="1" applyAlignment="1" applyProtection="1">
      <alignment horizontal="left" vertical="top" wrapText="1"/>
    </xf>
    <xf numFmtId="171" fontId="44" fillId="0" borderId="0" xfId="49" applyNumberFormat="1" applyFont="1" applyFill="1" applyAlignment="1">
      <alignment horizontal="right" vertical="top" wrapText="1"/>
    </xf>
    <xf numFmtId="0" fontId="45" fillId="0" borderId="10" xfId="49" applyFont="1" applyFill="1" applyBorder="1" applyAlignment="1">
      <alignment vertical="top" wrapText="1"/>
    </xf>
    <xf numFmtId="0" fontId="44" fillId="0" borderId="0" xfId="49" applyFont="1" applyFill="1" applyAlignment="1">
      <alignment horizontal="left" vertical="center"/>
    </xf>
    <xf numFmtId="0" fontId="44" fillId="0" borderId="0" xfId="49" applyNumberFormat="1" applyFont="1" applyFill="1" applyAlignment="1" applyProtection="1">
      <alignment horizontal="right"/>
    </xf>
    <xf numFmtId="164" fontId="44" fillId="0" borderId="0" xfId="62" applyFont="1" applyFill="1" applyAlignment="1" applyProtection="1">
      <alignment horizontal="right"/>
    </xf>
    <xf numFmtId="164" fontId="44" fillId="0" borderId="11" xfId="62" applyFont="1" applyFill="1" applyBorder="1" applyAlignment="1">
      <alignment horizontal="right" wrapText="1"/>
    </xf>
    <xf numFmtId="0" fontId="44" fillId="0" borderId="0" xfId="62" applyNumberFormat="1" applyFont="1" applyFill="1" applyBorder="1" applyAlignment="1">
      <alignment horizontal="right"/>
    </xf>
    <xf numFmtId="172" fontId="45" fillId="0" borderId="0" xfId="49" applyNumberFormat="1" applyFont="1" applyFill="1" applyBorder="1" applyAlignment="1">
      <alignment horizontal="right" vertical="top" wrapText="1"/>
    </xf>
    <xf numFmtId="0" fontId="44" fillId="0" borderId="11" xfId="49" applyFont="1" applyFill="1" applyBorder="1" applyAlignment="1" applyProtection="1">
      <alignment vertical="top" wrapText="1"/>
    </xf>
    <xf numFmtId="0" fontId="44" fillId="0" borderId="0" xfId="49" applyFont="1" applyFill="1" applyBorder="1" applyAlignment="1" applyProtection="1">
      <alignment vertical="top" wrapText="1"/>
    </xf>
    <xf numFmtId="0" fontId="45" fillId="0" borderId="0" xfId="50" applyFont="1" applyFill="1" applyBorder="1" applyAlignment="1">
      <alignment horizontal="left" vertical="top" wrapText="1"/>
    </xf>
    <xf numFmtId="0" fontId="46" fillId="0" borderId="0" xfId="44" applyFont="1" applyFill="1" applyAlignment="1">
      <alignment horizontal="left" vertical="top" wrapText="1"/>
    </xf>
    <xf numFmtId="175" fontId="48" fillId="0" borderId="0" xfId="44" applyNumberFormat="1" applyFont="1" applyFill="1" applyAlignment="1">
      <alignment horizontal="right" vertical="top" wrapText="1"/>
    </xf>
    <xf numFmtId="0" fontId="48" fillId="0" borderId="0" xfId="44" applyFont="1" applyFill="1" applyAlignment="1">
      <alignment vertical="top" wrapText="1"/>
    </xf>
    <xf numFmtId="181" fontId="46" fillId="0" borderId="0" xfId="44" applyNumberFormat="1" applyFont="1" applyFill="1" applyAlignment="1">
      <alignment horizontal="right" vertical="top" wrapText="1"/>
    </xf>
    <xf numFmtId="0" fontId="46" fillId="0" borderId="0" xfId="44" applyFont="1" applyFill="1" applyAlignment="1">
      <alignment vertical="top" wrapText="1"/>
    </xf>
    <xf numFmtId="171" fontId="46" fillId="0" borderId="0" xfId="44" applyNumberFormat="1" applyFont="1" applyFill="1" applyAlignment="1">
      <alignment horizontal="right" vertical="top" wrapText="1"/>
    </xf>
    <xf numFmtId="0" fontId="46" fillId="0" borderId="0" xfId="62" applyNumberFormat="1" applyFont="1" applyFill="1" applyBorder="1" applyAlignment="1" applyProtection="1">
      <alignment horizontal="right" wrapText="1"/>
    </xf>
    <xf numFmtId="0" fontId="46" fillId="0" borderId="0" xfId="44" applyNumberFormat="1" applyFont="1" applyFill="1" applyBorder="1" applyAlignment="1" applyProtection="1">
      <alignment horizontal="right" wrapText="1"/>
    </xf>
    <xf numFmtId="0" fontId="46" fillId="0" borderId="0" xfId="44" applyNumberFormat="1" applyFont="1" applyFill="1" applyBorder="1" applyAlignment="1" applyProtection="1">
      <alignment horizontal="right"/>
    </xf>
    <xf numFmtId="0" fontId="46" fillId="0" borderId="10" xfId="62" applyNumberFormat="1" applyFont="1" applyFill="1" applyBorder="1" applyAlignment="1" applyProtection="1">
      <alignment horizontal="right" wrapText="1"/>
    </xf>
    <xf numFmtId="0" fontId="46" fillId="0" borderId="10" xfId="44" applyNumberFormat="1" applyFont="1" applyFill="1" applyBorder="1" applyAlignment="1" applyProtection="1">
      <alignment horizontal="right" wrapText="1"/>
    </xf>
    <xf numFmtId="0" fontId="46" fillId="0" borderId="0" xfId="44" applyFont="1" applyFill="1" applyAlignment="1">
      <alignment horizontal="left" vertical="top"/>
    </xf>
    <xf numFmtId="0" fontId="46" fillId="0" borderId="11" xfId="62" applyNumberFormat="1" applyFont="1" applyFill="1" applyBorder="1" applyAlignment="1" applyProtection="1">
      <alignment horizontal="right" wrapText="1"/>
    </xf>
    <xf numFmtId="171" fontId="44" fillId="0" borderId="0" xfId="44" applyNumberFormat="1" applyFont="1" applyFill="1" applyBorder="1" applyAlignment="1">
      <alignment horizontal="right" vertical="top" wrapText="1"/>
    </xf>
    <xf numFmtId="0" fontId="44" fillId="0" borderId="11" xfId="44" applyNumberFormat="1" applyFont="1" applyFill="1" applyBorder="1" applyAlignment="1" applyProtection="1">
      <alignment horizontal="right"/>
    </xf>
    <xf numFmtId="0" fontId="46" fillId="0" borderId="10" xfId="44" applyFont="1" applyFill="1" applyBorder="1" applyAlignment="1">
      <alignment horizontal="left" vertical="top" wrapText="1"/>
    </xf>
    <xf numFmtId="0" fontId="48" fillId="0" borderId="10" xfId="44" applyFont="1" applyFill="1" applyBorder="1" applyAlignment="1" applyProtection="1">
      <alignment horizontal="left" vertical="top" wrapText="1"/>
    </xf>
    <xf numFmtId="0" fontId="44" fillId="0" borderId="0" xfId="44" applyFont="1" applyFill="1" applyAlignment="1">
      <alignment horizontal="left"/>
    </xf>
    <xf numFmtId="0" fontId="45" fillId="0" borderId="0" xfId="44" applyFont="1" applyFill="1" applyAlignment="1" applyProtection="1">
      <alignment horizontal="left"/>
    </xf>
    <xf numFmtId="0" fontId="44" fillId="0" borderId="0" xfId="44" applyFont="1" applyFill="1" applyBorder="1" applyAlignment="1">
      <alignment horizontal="left"/>
    </xf>
    <xf numFmtId="0" fontId="45" fillId="0" borderId="0" xfId="44" applyFont="1" applyFill="1" applyBorder="1" applyAlignment="1">
      <alignment horizontal="right"/>
    </xf>
    <xf numFmtId="0" fontId="45" fillId="0" borderId="0" xfId="44" applyFont="1" applyFill="1" applyBorder="1" applyAlignment="1" applyProtection="1">
      <alignment horizontal="left"/>
    </xf>
    <xf numFmtId="0" fontId="44" fillId="0" borderId="0" xfId="44" applyFont="1" applyFill="1" applyBorder="1" applyAlignment="1" applyProtection="1">
      <alignment horizontal="left"/>
    </xf>
    <xf numFmtId="171" fontId="44" fillId="0" borderId="0" xfId="44" applyNumberFormat="1" applyFont="1" applyFill="1" applyBorder="1" applyAlignment="1">
      <alignment horizontal="right"/>
    </xf>
    <xf numFmtId="171" fontId="44" fillId="0" borderId="0" xfId="44" applyNumberFormat="1" applyFont="1" applyFill="1" applyAlignment="1">
      <alignment horizontal="right"/>
    </xf>
    <xf numFmtId="0" fontId="44" fillId="0" borderId="0" xfId="44" applyFont="1" applyFill="1" applyAlignment="1" applyProtection="1">
      <alignment horizontal="left"/>
    </xf>
    <xf numFmtId="175" fontId="45" fillId="0" borderId="0" xfId="44" applyNumberFormat="1" applyFont="1" applyFill="1" applyAlignment="1">
      <alignment horizontal="right"/>
    </xf>
    <xf numFmtId="175" fontId="45" fillId="0" borderId="0" xfId="49" applyNumberFormat="1" applyFont="1" applyFill="1" applyAlignment="1">
      <alignment horizontal="right" vertical="top" wrapText="1"/>
    </xf>
    <xf numFmtId="0" fontId="44" fillId="0" borderId="0" xfId="49" applyFont="1" applyFill="1" applyBorder="1" applyAlignment="1">
      <alignment horizontal="right"/>
    </xf>
    <xf numFmtId="0" fontId="44" fillId="0" borderId="12" xfId="62" applyNumberFormat="1" applyFont="1" applyFill="1" applyBorder="1" applyAlignment="1" applyProtection="1">
      <alignment horizontal="right" wrapText="1"/>
    </xf>
    <xf numFmtId="0" fontId="44" fillId="0" borderId="10" xfId="44" applyFont="1" applyFill="1" applyBorder="1" applyAlignment="1">
      <alignment horizontal="left"/>
    </xf>
    <xf numFmtId="0" fontId="44" fillId="0" borderId="10" xfId="44" applyFont="1" applyFill="1" applyBorder="1" applyAlignment="1">
      <alignment horizontal="right"/>
    </xf>
    <xf numFmtId="0" fontId="45" fillId="0" borderId="10" xfId="44" applyFont="1" applyFill="1" applyBorder="1" applyAlignment="1" applyProtection="1">
      <alignment horizontal="left"/>
    </xf>
    <xf numFmtId="167" fontId="44" fillId="0" borderId="0" xfId="44" applyNumberFormat="1" applyFont="1" applyFill="1" applyBorder="1" applyAlignment="1">
      <alignment horizontal="right" vertical="top" wrapText="1"/>
    </xf>
    <xf numFmtId="0" fontId="44" fillId="0" borderId="0" xfId="44" applyNumberFormat="1" applyFont="1" applyFill="1" applyBorder="1" applyAlignment="1">
      <alignment horizontal="right" vertical="top" wrapText="1"/>
    </xf>
    <xf numFmtId="0" fontId="44" fillId="0" borderId="10" xfId="44" applyNumberFormat="1" applyFont="1" applyFill="1" applyBorder="1" applyAlignment="1" applyProtection="1">
      <alignment horizontal="right"/>
    </xf>
    <xf numFmtId="0" fontId="44" fillId="0" borderId="0" xfId="44" applyNumberFormat="1" applyFont="1" applyFill="1" applyAlignment="1" applyProtection="1">
      <alignment horizontal="left"/>
    </xf>
    <xf numFmtId="0" fontId="45" fillId="0" borderId="0" xfId="44" applyFont="1" applyFill="1" applyAlignment="1">
      <alignment horizontal="right"/>
    </xf>
    <xf numFmtId="0" fontId="45" fillId="0" borderId="0" xfId="44" applyFont="1" applyFill="1"/>
    <xf numFmtId="164" fontId="44" fillId="0" borderId="0" xfId="62" applyFont="1" applyFill="1"/>
    <xf numFmtId="0" fontId="45" fillId="0" borderId="0" xfId="44" applyFont="1" applyFill="1" applyAlignment="1">
      <alignment horizontal="center" vertical="top" wrapText="1"/>
    </xf>
    <xf numFmtId="0" fontId="45" fillId="0" borderId="0" xfId="44" applyFont="1" applyFill="1" applyAlignment="1">
      <alignment horizontal="left" vertical="top" wrapText="1"/>
    </xf>
    <xf numFmtId="178" fontId="45" fillId="0" borderId="0" xfId="44" applyNumberFormat="1" applyFont="1" applyFill="1" applyBorder="1" applyAlignment="1">
      <alignment vertical="top" wrapText="1"/>
    </xf>
    <xf numFmtId="170" fontId="44" fillId="0" borderId="0" xfId="44" applyNumberFormat="1" applyFont="1" applyFill="1" applyBorder="1" applyAlignment="1">
      <alignment horizontal="right" vertical="top" wrapText="1"/>
    </xf>
    <xf numFmtId="0" fontId="45" fillId="0" borderId="0" xfId="44" applyFont="1" applyFill="1" applyBorder="1"/>
    <xf numFmtId="0" fontId="45" fillId="0" borderId="10" xfId="44" applyFont="1" applyFill="1" applyBorder="1" applyAlignment="1">
      <alignment vertical="top" wrapText="1"/>
    </xf>
    <xf numFmtId="167" fontId="23" fillId="0" borderId="0" xfId="44" applyNumberFormat="1" applyFont="1" applyFill="1" applyBorder="1" applyAlignment="1">
      <alignment vertical="top" wrapText="1"/>
    </xf>
    <xf numFmtId="175" fontId="22" fillId="0" borderId="0" xfId="44" applyNumberFormat="1" applyFont="1" applyFill="1" applyBorder="1" applyAlignment="1">
      <alignment vertical="top" wrapText="1"/>
    </xf>
    <xf numFmtId="0" fontId="22" fillId="0" borderId="10" xfId="44" applyFont="1" applyFill="1" applyBorder="1" applyAlignment="1">
      <alignment vertical="top" wrapText="1"/>
    </xf>
    <xf numFmtId="171" fontId="44" fillId="0" borderId="0" xfId="44" applyNumberFormat="1" applyFont="1" applyFill="1" applyAlignment="1">
      <alignment horizontal="right" vertical="top"/>
    </xf>
    <xf numFmtId="0" fontId="44" fillId="0" borderId="0" xfId="44" applyFont="1" applyFill="1" applyBorder="1" applyAlignment="1" applyProtection="1">
      <alignment horizontal="left" wrapText="1"/>
    </xf>
    <xf numFmtId="183" fontId="45" fillId="0" borderId="0" xfId="44" applyNumberFormat="1" applyFont="1" applyFill="1" applyBorder="1"/>
    <xf numFmtId="183" fontId="45" fillId="0" borderId="0" xfId="44" applyNumberFormat="1" applyFont="1" applyFill="1"/>
    <xf numFmtId="0" fontId="44" fillId="0" borderId="10" xfId="44" applyFont="1" applyFill="1" applyBorder="1"/>
    <xf numFmtId="0" fontId="49" fillId="0" borderId="0" xfId="44" applyFont="1" applyFill="1" applyBorder="1" applyAlignment="1" applyProtection="1">
      <alignment horizontal="center"/>
    </xf>
    <xf numFmtId="0" fontId="43" fillId="0" borderId="0" xfId="44" applyFont="1" applyFill="1" applyBorder="1" applyAlignment="1" applyProtection="1">
      <alignment horizontal="center"/>
    </xf>
    <xf numFmtId="0" fontId="43" fillId="0" borderId="0" xfId="44" applyNumberFormat="1" applyFont="1" applyFill="1" applyBorder="1"/>
    <xf numFmtId="0" fontId="60" fillId="26" borderId="0" xfId="0" applyNumberFormat="1" applyFont="1" applyFill="1" applyBorder="1" applyAlignment="1">
      <alignment horizontal="center" vertical="top" wrapText="1"/>
    </xf>
    <xf numFmtId="0" fontId="44" fillId="0" borderId="10" xfId="44" applyFont="1" applyFill="1" applyBorder="1" applyAlignment="1">
      <alignment vertical="top"/>
    </xf>
    <xf numFmtId="0" fontId="45" fillId="0" borderId="10" xfId="44" applyFont="1" applyFill="1" applyBorder="1" applyAlignment="1" applyProtection="1">
      <alignment horizontal="left" vertical="top"/>
    </xf>
    <xf numFmtId="0" fontId="44" fillId="0" borderId="10" xfId="62" applyNumberFormat="1" applyFont="1" applyFill="1" applyBorder="1" applyAlignment="1" applyProtection="1">
      <alignment horizontal="right"/>
    </xf>
    <xf numFmtId="0" fontId="23" fillId="0" borderId="11" xfId="62" applyNumberFormat="1" applyFont="1" applyFill="1" applyBorder="1" applyAlignment="1" applyProtection="1">
      <alignment horizontal="right"/>
    </xf>
    <xf numFmtId="0" fontId="44" fillId="0" borderId="0" xfId="51" applyFont="1" applyFill="1" applyBorder="1" applyAlignment="1" applyProtection="1">
      <alignment horizontal="right" vertical="top" wrapText="1"/>
    </xf>
    <xf numFmtId="0" fontId="45" fillId="0" borderId="0" xfId="52" applyFont="1" applyFill="1" applyBorder="1" applyAlignment="1">
      <alignment horizontal="right" vertical="top" wrapText="1"/>
    </xf>
    <xf numFmtId="167" fontId="44" fillId="0" borderId="0" xfId="52" applyNumberFormat="1" applyFont="1" applyFill="1" applyBorder="1" applyAlignment="1">
      <alignment horizontal="right" vertical="top" wrapText="1"/>
    </xf>
    <xf numFmtId="175" fontId="45" fillId="0" borderId="0" xfId="52" applyNumberFormat="1" applyFont="1" applyFill="1" applyBorder="1" applyAlignment="1">
      <alignment horizontal="right" vertical="top" wrapText="1"/>
    </xf>
    <xf numFmtId="0" fontId="44" fillId="0" borderId="0" xfId="52" applyFont="1" applyFill="1" applyBorder="1" applyAlignment="1">
      <alignment horizontal="left" vertical="top" wrapText="1"/>
    </xf>
    <xf numFmtId="164" fontId="44" fillId="0" borderId="0" xfId="49" applyNumberFormat="1" applyFont="1" applyFill="1"/>
    <xf numFmtId="0" fontId="45" fillId="0" borderId="0" xfId="49" applyFont="1" applyFill="1" applyBorder="1" applyAlignment="1">
      <alignment vertical="top" wrapText="1"/>
    </xf>
    <xf numFmtId="0" fontId="45" fillId="0" borderId="0" xfId="49" applyFont="1" applyFill="1" applyBorder="1" applyAlignment="1" applyProtection="1">
      <alignment horizontal="center" vertical="top" wrapText="1"/>
    </xf>
    <xf numFmtId="0" fontId="44" fillId="0" borderId="0" xfId="49" applyNumberFormat="1" applyFont="1" applyFill="1" applyAlignment="1"/>
    <xf numFmtId="0" fontId="44" fillId="0" borderId="12" xfId="44" applyFont="1" applyFill="1" applyBorder="1"/>
    <xf numFmtId="0" fontId="45" fillId="0" borderId="12" xfId="44" applyFont="1" applyFill="1" applyBorder="1" applyAlignment="1" applyProtection="1">
      <alignment horizontal="left"/>
    </xf>
    <xf numFmtId="0" fontId="44" fillId="0" borderId="0" xfId="68" applyNumberFormat="1" applyFont="1" applyFill="1" applyBorder="1" applyAlignment="1" applyProtection="1">
      <alignment horizontal="right"/>
    </xf>
    <xf numFmtId="0" fontId="44" fillId="0" borderId="0" xfId="68" applyNumberFormat="1" applyFont="1" applyFill="1" applyAlignment="1" applyProtection="1">
      <alignment horizontal="right"/>
    </xf>
    <xf numFmtId="0" fontId="44" fillId="0" borderId="0" xfId="68" applyFont="1" applyFill="1" applyBorder="1" applyAlignment="1">
      <alignment horizontal="left" vertical="top" wrapText="1"/>
    </xf>
    <xf numFmtId="0" fontId="53" fillId="27" borderId="0" xfId="0" applyFont="1" applyFill="1" applyBorder="1" applyAlignment="1">
      <alignment vertical="top"/>
    </xf>
    <xf numFmtId="49" fontId="55" fillId="27" borderId="0" xfId="0" applyNumberFormat="1" applyFont="1" applyFill="1" applyBorder="1" applyAlignment="1">
      <alignment horizontal="center" vertical="top" wrapText="1"/>
    </xf>
    <xf numFmtId="0" fontId="55" fillId="27" borderId="0" xfId="0" applyNumberFormat="1" applyFont="1" applyFill="1" applyBorder="1" applyAlignment="1">
      <alignment horizontal="center" vertical="top" wrapText="1"/>
    </xf>
    <xf numFmtId="0" fontId="44" fillId="0" borderId="10" xfId="68" applyNumberFormat="1" applyFont="1" applyFill="1" applyBorder="1" applyAlignment="1" applyProtection="1">
      <alignment horizontal="right"/>
    </xf>
    <xf numFmtId="0" fontId="44" fillId="0" borderId="0" xfId="52" applyNumberFormat="1" applyFont="1" applyFill="1" applyAlignment="1"/>
    <xf numFmtId="0" fontId="44" fillId="0" borderId="0" xfId="52" applyNumberFormat="1" applyFont="1" applyFill="1" applyAlignment="1">
      <alignment horizontal="right"/>
    </xf>
    <xf numFmtId="0" fontId="45" fillId="0" borderId="0" xfId="68" applyFont="1" applyFill="1" applyBorder="1" applyAlignment="1">
      <alignment horizontal="right" vertical="top" wrapText="1"/>
    </xf>
    <xf numFmtId="0" fontId="45" fillId="0" borderId="0" xfId="68" applyFont="1" applyFill="1" applyBorder="1" applyAlignment="1" applyProtection="1">
      <alignment horizontal="left" vertical="top" wrapText="1"/>
    </xf>
    <xf numFmtId="0" fontId="44" fillId="0" borderId="0" xfId="68" applyNumberFormat="1" applyFont="1" applyFill="1" applyAlignment="1">
      <alignment horizontal="right"/>
    </xf>
    <xf numFmtId="167" fontId="44" fillId="0" borderId="0" xfId="68" applyNumberFormat="1" applyFont="1" applyFill="1" applyBorder="1" applyAlignment="1">
      <alignment horizontal="right" vertical="top" wrapText="1"/>
    </xf>
    <xf numFmtId="0" fontId="44" fillId="0" borderId="0" xfId="68" applyFont="1" applyFill="1" applyBorder="1" applyAlignment="1" applyProtection="1">
      <alignment horizontal="left" vertical="top" wrapText="1"/>
    </xf>
    <xf numFmtId="0" fontId="44" fillId="0" borderId="0" xfId="68" applyFont="1" applyFill="1" applyBorder="1" applyAlignment="1">
      <alignment horizontal="right" vertical="top" wrapText="1"/>
    </xf>
    <xf numFmtId="0" fontId="44" fillId="0" borderId="0" xfId="68" applyNumberFormat="1" applyFont="1" applyFill="1" applyBorder="1" applyAlignment="1">
      <alignment horizontal="right"/>
    </xf>
    <xf numFmtId="0" fontId="44" fillId="0" borderId="10" xfId="68" applyFont="1" applyFill="1" applyBorder="1" applyAlignment="1">
      <alignment horizontal="left" vertical="top" wrapText="1"/>
    </xf>
    <xf numFmtId="0" fontId="44" fillId="0" borderId="10" xfId="68" applyFont="1" applyFill="1" applyBorder="1" applyAlignment="1">
      <alignment horizontal="right" vertical="top" wrapText="1"/>
    </xf>
    <xf numFmtId="0" fontId="45" fillId="0" borderId="10" xfId="68" applyFont="1" applyFill="1" applyBorder="1" applyAlignment="1" applyProtection="1">
      <alignment horizontal="left" vertical="top" wrapText="1"/>
    </xf>
    <xf numFmtId="0" fontId="53" fillId="27" borderId="0" xfId="0" applyFont="1" applyFill="1" applyBorder="1" applyAlignment="1"/>
    <xf numFmtId="0" fontId="55" fillId="27" borderId="0" xfId="0" applyNumberFormat="1" applyFont="1" applyFill="1" applyBorder="1" applyAlignment="1">
      <alignment horizontal="center" wrapText="1"/>
    </xf>
    <xf numFmtId="0" fontId="44" fillId="0" borderId="0" xfId="44" applyNumberFormat="1" applyFont="1" applyFill="1" applyBorder="1" applyAlignment="1"/>
    <xf numFmtId="0" fontId="25" fillId="0" borderId="10" xfId="0" applyFont="1" applyFill="1" applyBorder="1" applyAlignment="1">
      <alignment horizontal="center"/>
    </xf>
    <xf numFmtId="0" fontId="25" fillId="0" borderId="10" xfId="0" applyFont="1" applyFill="1" applyBorder="1" applyAlignment="1">
      <alignment horizontal="right"/>
    </xf>
    <xf numFmtId="0" fontId="25" fillId="0" borderId="0" xfId="51" applyFont="1" applyFill="1" applyBorder="1" applyAlignment="1" applyProtection="1">
      <alignment horizontal="right"/>
    </xf>
    <xf numFmtId="0" fontId="25" fillId="0" borderId="0" xfId="44" applyFont="1" applyFill="1" applyAlignment="1">
      <alignment horizontal="right" vertical="top" wrapText="1"/>
    </xf>
    <xf numFmtId="0" fontId="25" fillId="0" borderId="0" xfId="44" applyFont="1" applyFill="1" applyAlignment="1">
      <alignment vertical="top" wrapText="1"/>
    </xf>
    <xf numFmtId="0" fontId="22" fillId="0" borderId="0" xfId="44" applyFont="1" applyFill="1" applyAlignment="1">
      <alignment horizontal="left" vertical="top" wrapText="1"/>
    </xf>
    <xf numFmtId="0" fontId="25" fillId="0" borderId="0" xfId="44" applyNumberFormat="1" applyFont="1" applyFill="1"/>
    <xf numFmtId="164" fontId="25" fillId="0" borderId="0" xfId="62" applyFont="1" applyFill="1" applyAlignment="1">
      <alignment horizontal="right"/>
    </xf>
    <xf numFmtId="0" fontId="25" fillId="0" borderId="0" xfId="44" applyFont="1" applyFill="1" applyAlignment="1">
      <alignment horizontal="left" vertical="top" wrapText="1"/>
    </xf>
    <xf numFmtId="0" fontId="24" fillId="0" borderId="0" xfId="44" applyFont="1" applyFill="1" applyAlignment="1">
      <alignment vertical="top" wrapText="1"/>
    </xf>
    <xf numFmtId="0" fontId="24" fillId="0" borderId="0" xfId="44" applyFont="1" applyFill="1" applyAlignment="1" applyProtection="1">
      <alignment horizontal="left" vertical="top" wrapText="1"/>
    </xf>
    <xf numFmtId="175" fontId="24" fillId="0" borderId="0" xfId="44" applyNumberFormat="1" applyFont="1" applyFill="1" applyAlignment="1">
      <alignment vertical="top" wrapText="1"/>
    </xf>
    <xf numFmtId="0" fontId="25" fillId="0" borderId="0" xfId="44" applyFont="1" applyFill="1" applyAlignment="1" applyProtection="1">
      <alignment horizontal="left" vertical="top" wrapText="1"/>
    </xf>
    <xf numFmtId="171" fontId="25" fillId="0" borderId="0" xfId="44" applyNumberFormat="1" applyFont="1" applyFill="1" applyAlignment="1">
      <alignment horizontal="right" vertical="top" wrapText="1"/>
    </xf>
    <xf numFmtId="0" fontId="25" fillId="0" borderId="0" xfId="44" applyNumberFormat="1" applyFont="1" applyFill="1" applyAlignment="1" applyProtection="1">
      <alignment horizontal="right"/>
    </xf>
    <xf numFmtId="0" fontId="25" fillId="0" borderId="0" xfId="62" applyNumberFormat="1" applyFont="1" applyFill="1" applyAlignment="1" applyProtection="1">
      <alignment horizontal="right" wrapText="1"/>
    </xf>
    <xf numFmtId="0" fontId="25" fillId="0" borderId="11" xfId="44" applyNumberFormat="1" applyFont="1" applyFill="1" applyBorder="1" applyAlignment="1" applyProtection="1">
      <alignment horizontal="right"/>
    </xf>
    <xf numFmtId="0" fontId="25" fillId="0" borderId="10" xfId="44" applyFont="1" applyFill="1" applyBorder="1" applyAlignment="1">
      <alignment horizontal="left" vertical="top" wrapText="1"/>
    </xf>
    <xf numFmtId="0" fontId="25" fillId="0" borderId="10" xfId="44" applyFont="1" applyFill="1" applyBorder="1" applyAlignment="1">
      <alignment vertical="top" wrapText="1"/>
    </xf>
    <xf numFmtId="0" fontId="24" fillId="0" borderId="10" xfId="44" applyFont="1" applyFill="1" applyBorder="1" applyAlignment="1" applyProtection="1">
      <alignment horizontal="left" vertical="top" wrapText="1"/>
    </xf>
    <xf numFmtId="171" fontId="44" fillId="0" borderId="0" xfId="52" applyNumberFormat="1" applyFont="1" applyFill="1" applyBorder="1" applyAlignment="1">
      <alignment horizontal="right" vertical="top" wrapText="1"/>
    </xf>
    <xf numFmtId="0" fontId="45" fillId="0" borderId="11" xfId="52" applyFont="1" applyFill="1" applyBorder="1" applyAlignment="1">
      <alignment horizontal="right" vertical="top" wrapText="1"/>
    </xf>
    <xf numFmtId="1" fontId="44" fillId="0" borderId="0" xfId="44" applyNumberFormat="1" applyFont="1" applyFill="1" applyBorder="1" applyAlignment="1">
      <alignment horizontal="right" wrapText="1"/>
    </xf>
    <xf numFmtId="1" fontId="44" fillId="0" borderId="0" xfId="44" applyNumberFormat="1" applyFont="1" applyFill="1" applyAlignment="1">
      <alignment horizontal="right" wrapText="1"/>
    </xf>
    <xf numFmtId="0" fontId="44" fillId="0" borderId="10" xfId="44" applyNumberFormat="1" applyFont="1" applyFill="1" applyBorder="1" applyAlignment="1">
      <alignment horizontal="right" wrapText="1"/>
    </xf>
    <xf numFmtId="0" fontId="23" fillId="0" borderId="11" xfId="44" applyNumberFormat="1" applyFont="1" applyFill="1" applyBorder="1" applyAlignment="1">
      <alignment horizontal="right" wrapText="1"/>
    </xf>
    <xf numFmtId="175" fontId="44" fillId="0" borderId="0" xfId="52" applyNumberFormat="1" applyFont="1" applyFill="1" applyBorder="1" applyAlignment="1">
      <alignment horizontal="right" vertical="top" wrapText="1"/>
    </xf>
    <xf numFmtId="1" fontId="44" fillId="0" borderId="0" xfId="44" applyNumberFormat="1" applyFont="1" applyFill="1" applyBorder="1" applyAlignment="1" applyProtection="1">
      <alignment horizontal="right" wrapText="1"/>
    </xf>
    <xf numFmtId="0" fontId="23" fillId="0" borderId="0" xfId="44" applyNumberFormat="1" applyFont="1" applyFill="1" applyAlignment="1" applyProtection="1">
      <alignment horizontal="right" wrapText="1"/>
    </xf>
    <xf numFmtId="0" fontId="22" fillId="0" borderId="0" xfId="44" applyFont="1" applyFill="1" applyBorder="1" applyAlignment="1" applyProtection="1">
      <alignment horizontal="center" vertical="top" wrapText="1"/>
    </xf>
    <xf numFmtId="1" fontId="44" fillId="0" borderId="0" xfId="44" applyNumberFormat="1" applyFont="1" applyFill="1" applyAlignment="1" applyProtection="1">
      <alignment horizontal="right" wrapText="1"/>
    </xf>
    <xf numFmtId="0" fontId="44" fillId="0" borderId="0" xfId="45" applyFont="1" applyFill="1" applyAlignment="1"/>
    <xf numFmtId="0" fontId="23" fillId="0" borderId="0" xfId="44" applyFont="1" applyFill="1" applyBorder="1" applyAlignment="1" applyProtection="1">
      <alignment vertical="top" wrapText="1"/>
    </xf>
    <xf numFmtId="0" fontId="45" fillId="0" borderId="11" xfId="44" applyFont="1" applyFill="1" applyBorder="1" applyAlignment="1">
      <alignment horizontal="right" vertical="top" wrapText="1"/>
    </xf>
    <xf numFmtId="0" fontId="44" fillId="0" borderId="0" xfId="49" applyFont="1" applyFill="1" applyBorder="1" applyAlignment="1">
      <alignment horizontal="center"/>
    </xf>
    <xf numFmtId="165" fontId="44" fillId="0" borderId="0" xfId="62" applyNumberFormat="1" applyFont="1" applyFill="1" applyBorder="1" applyAlignment="1" applyProtection="1">
      <alignment horizontal="right"/>
    </xf>
    <xf numFmtId="0" fontId="44" fillId="0" borderId="10" xfId="49" applyNumberFormat="1" applyFont="1" applyFill="1" applyBorder="1" applyAlignment="1" applyProtection="1">
      <alignment horizontal="right"/>
    </xf>
    <xf numFmtId="168" fontId="44" fillId="0" borderId="0" xfId="52" applyNumberFormat="1" applyFont="1" applyFill="1" applyBorder="1" applyAlignment="1">
      <alignment horizontal="right" vertical="top" wrapText="1"/>
    </xf>
    <xf numFmtId="0" fontId="44" fillId="0" borderId="0" xfId="52" applyFont="1" applyFill="1" applyBorder="1" applyAlignment="1">
      <alignment horizontal="left"/>
    </xf>
    <xf numFmtId="0" fontId="44" fillId="0" borderId="0" xfId="52" applyNumberFormat="1" applyFont="1" applyFill="1" applyBorder="1" applyAlignment="1">
      <alignment horizontal="right"/>
    </xf>
    <xf numFmtId="0" fontId="44" fillId="0" borderId="0" xfId="52" applyFont="1" applyFill="1" applyBorder="1" applyAlignment="1">
      <alignment horizontal="center"/>
    </xf>
    <xf numFmtId="165" fontId="44" fillId="0" borderId="0" xfId="62" applyNumberFormat="1" applyFont="1" applyFill="1" applyBorder="1" applyAlignment="1">
      <alignment horizontal="right"/>
    </xf>
    <xf numFmtId="0" fontId="44" fillId="0" borderId="11" xfId="49" applyNumberFormat="1" applyFont="1" applyFill="1" applyBorder="1" applyAlignment="1">
      <alignment horizontal="right"/>
    </xf>
    <xf numFmtId="181" fontId="44" fillId="0" borderId="0" xfId="49" applyNumberFormat="1" applyFont="1" applyFill="1" applyBorder="1" applyAlignment="1">
      <alignment horizontal="right" vertical="top" wrapText="1"/>
    </xf>
    <xf numFmtId="164" fontId="44" fillId="0" borderId="0" xfId="62" applyFont="1" applyFill="1" applyBorder="1" applyAlignment="1">
      <alignment horizontal="left"/>
    </xf>
    <xf numFmtId="170" fontId="44" fillId="0" borderId="0" xfId="49" applyNumberFormat="1" applyFont="1" applyFill="1" applyBorder="1" applyAlignment="1">
      <alignment horizontal="right" vertical="top" wrapText="1"/>
    </xf>
    <xf numFmtId="0" fontId="45" fillId="0" borderId="0" xfId="49" applyFont="1" applyFill="1" applyAlignment="1">
      <alignment horizontal="right"/>
    </xf>
    <xf numFmtId="0" fontId="45" fillId="0" borderId="0" xfId="49" applyFont="1" applyFill="1" applyAlignment="1">
      <alignment horizontal="left" vertical="top" wrapText="1"/>
    </xf>
    <xf numFmtId="0" fontId="45" fillId="0" borderId="0" xfId="49" applyFont="1" applyFill="1" applyAlignment="1">
      <alignment horizontal="left"/>
    </xf>
    <xf numFmtId="0" fontId="44" fillId="0" borderId="0" xfId="51" applyFont="1" applyFill="1" applyBorder="1" applyAlignment="1" applyProtection="1">
      <alignment horizontal="right"/>
    </xf>
    <xf numFmtId="0" fontId="44" fillId="0" borderId="0" xfId="50" applyFont="1" applyFill="1" applyBorder="1" applyProtection="1"/>
    <xf numFmtId="0" fontId="44" fillId="0" borderId="0" xfId="62" applyNumberFormat="1" applyFont="1" applyFill="1" applyAlignment="1" applyProtection="1">
      <alignment horizontal="right"/>
    </xf>
    <xf numFmtId="175" fontId="45" fillId="0" borderId="0" xfId="44" applyNumberFormat="1" applyFont="1" applyFill="1" applyBorder="1" applyAlignment="1">
      <alignment horizontal="right"/>
    </xf>
    <xf numFmtId="175" fontId="22" fillId="25" borderId="0" xfId="49" applyNumberFormat="1" applyFont="1" applyFill="1" applyAlignment="1">
      <alignment horizontal="right" vertical="top" wrapText="1"/>
    </xf>
    <xf numFmtId="171" fontId="23" fillId="25" borderId="0" xfId="49" applyNumberFormat="1" applyFont="1" applyFill="1" applyBorder="1" applyAlignment="1">
      <alignment vertical="top" wrapText="1"/>
    </xf>
    <xf numFmtId="0" fontId="22" fillId="25" borderId="0" xfId="49" applyFont="1" applyFill="1" applyAlignment="1">
      <alignment horizontal="right" vertical="top" wrapText="1"/>
    </xf>
    <xf numFmtId="0" fontId="45" fillId="0" borderId="0" xfId="49" applyFont="1" applyFill="1" applyAlignment="1">
      <alignment horizontal="right" vertical="top" wrapText="1"/>
    </xf>
    <xf numFmtId="181" fontId="44" fillId="0" borderId="0" xfId="49" applyNumberFormat="1" applyFont="1" applyFill="1" applyAlignment="1">
      <alignment horizontal="right" vertical="top" wrapText="1"/>
    </xf>
    <xf numFmtId="0" fontId="44" fillId="0" borderId="0" xfId="49" applyNumberFormat="1" applyFont="1" applyFill="1" applyBorder="1" applyAlignment="1" applyProtection="1"/>
    <xf numFmtId="0" fontId="53" fillId="27" borderId="0" xfId="49" applyFont="1" applyFill="1" applyBorder="1" applyAlignment="1"/>
    <xf numFmtId="0" fontId="44" fillId="0" borderId="0" xfId="52" applyFont="1" applyFill="1" applyBorder="1" applyAlignment="1" applyProtection="1">
      <alignment horizontal="left" vertical="justify" wrapText="1"/>
    </xf>
    <xf numFmtId="0" fontId="44" fillId="0" borderId="0" xfId="52" applyFont="1" applyFill="1" applyAlignment="1">
      <alignment horizontal="left" vertical="top" wrapText="1"/>
    </xf>
    <xf numFmtId="167" fontId="44" fillId="0" borderId="0" xfId="52" applyNumberFormat="1" applyFont="1" applyFill="1" applyAlignment="1">
      <alignment horizontal="right" vertical="top" wrapText="1"/>
    </xf>
    <xf numFmtId="0" fontId="44" fillId="0" borderId="0" xfId="52" applyFont="1" applyFill="1" applyAlignment="1" applyProtection="1">
      <alignment horizontal="left" vertical="top" wrapText="1"/>
    </xf>
    <xf numFmtId="0" fontId="44" fillId="0" borderId="0" xfId="52" applyNumberFormat="1" applyFont="1" applyFill="1" applyBorder="1" applyAlignment="1"/>
    <xf numFmtId="2" fontId="55" fillId="27" borderId="0" xfId="0" applyNumberFormat="1" applyFont="1" applyFill="1" applyBorder="1" applyAlignment="1">
      <alignment horizontal="center" wrapText="1"/>
    </xf>
    <xf numFmtId="0" fontId="45" fillId="0" borderId="0" xfId="52" applyFont="1" applyFill="1" applyBorder="1" applyAlignment="1" applyProtection="1">
      <alignment horizontal="left" vertical="justify" wrapText="1"/>
    </xf>
    <xf numFmtId="0" fontId="45" fillId="0" borderId="11" xfId="52" applyFont="1" applyFill="1" applyBorder="1" applyAlignment="1" applyProtection="1">
      <alignment horizontal="left" vertical="top" wrapText="1"/>
    </xf>
    <xf numFmtId="0" fontId="44" fillId="0" borderId="0" xfId="52" applyNumberFormat="1" applyFont="1" applyFill="1"/>
    <xf numFmtId="0" fontId="23" fillId="0" borderId="0" xfId="52" applyFont="1" applyFill="1" applyAlignment="1">
      <alignment vertical="top" wrapText="1"/>
    </xf>
    <xf numFmtId="167" fontId="23" fillId="0" borderId="0" xfId="52" applyNumberFormat="1" applyFont="1" applyFill="1" applyAlignment="1">
      <alignment vertical="top" wrapText="1"/>
    </xf>
    <xf numFmtId="0" fontId="23" fillId="0" borderId="0" xfId="52" applyFont="1" applyFill="1" applyAlignment="1" applyProtection="1">
      <alignment vertical="top" wrapText="1"/>
    </xf>
    <xf numFmtId="0" fontId="22" fillId="0" borderId="0" xfId="52" applyFont="1" applyFill="1" applyAlignment="1">
      <alignment vertical="top" wrapText="1"/>
    </xf>
    <xf numFmtId="0" fontId="23" fillId="25" borderId="0" xfId="68" applyNumberFormat="1" applyFont="1" applyFill="1" applyAlignment="1" applyProtection="1">
      <alignment horizontal="right"/>
    </xf>
    <xf numFmtId="0" fontId="44" fillId="25" borderId="11" xfId="68" applyFont="1" applyFill="1" applyBorder="1" applyAlignment="1">
      <alignment vertical="top" wrapText="1"/>
    </xf>
    <xf numFmtId="0" fontId="23" fillId="25" borderId="0" xfId="68" applyNumberFormat="1" applyFont="1" applyFill="1" applyBorder="1" applyAlignment="1" applyProtection="1">
      <alignment horizontal="right" wrapText="1"/>
    </xf>
    <xf numFmtId="0" fontId="23" fillId="25" borderId="0" xfId="68" applyNumberFormat="1" applyFont="1" applyFill="1" applyAlignment="1">
      <alignment horizontal="right" wrapText="1"/>
    </xf>
    <xf numFmtId="0" fontId="23" fillId="25" borderId="0" xfId="68" applyNumberFormat="1" applyFont="1" applyFill="1" applyBorder="1" applyAlignment="1">
      <alignment horizontal="right" wrapText="1"/>
    </xf>
    <xf numFmtId="0" fontId="23" fillId="25" borderId="10" xfId="68" applyNumberFormat="1" applyFont="1" applyFill="1" applyBorder="1" applyAlignment="1" applyProtection="1">
      <alignment horizontal="right" wrapText="1"/>
    </xf>
    <xf numFmtId="0" fontId="45" fillId="25" borderId="11" xfId="68" applyFont="1" applyFill="1" applyBorder="1" applyAlignment="1">
      <alignment vertical="top" wrapText="1"/>
    </xf>
    <xf numFmtId="0" fontId="53" fillId="26" borderId="0" xfId="52" applyFont="1" applyFill="1" applyBorder="1" applyAlignment="1"/>
    <xf numFmtId="0" fontId="22" fillId="0" borderId="0" xfId="44" applyFont="1" applyFill="1" applyAlignment="1">
      <alignment horizontal="right"/>
    </xf>
    <xf numFmtId="183" fontId="22" fillId="0" borderId="0" xfId="44" applyNumberFormat="1" applyFont="1" applyFill="1" applyAlignment="1">
      <alignment horizontal="right"/>
    </xf>
    <xf numFmtId="0" fontId="23" fillId="0" borderId="0" xfId="44" applyFont="1" applyFill="1" applyAlignment="1" applyProtection="1">
      <alignment horizontal="left"/>
    </xf>
    <xf numFmtId="171" fontId="23" fillId="0" borderId="0" xfId="44" applyNumberFormat="1" applyFont="1" applyFill="1" applyAlignment="1">
      <alignment horizontal="right"/>
    </xf>
    <xf numFmtId="0" fontId="22" fillId="0" borderId="10" xfId="44" applyFont="1" applyFill="1" applyBorder="1" applyAlignment="1"/>
    <xf numFmtId="0" fontId="52" fillId="26" borderId="0" xfId="0" applyFont="1" applyFill="1" applyBorder="1" applyAlignment="1">
      <alignment vertical="top"/>
    </xf>
    <xf numFmtId="0" fontId="62" fillId="26" borderId="0" xfId="0" applyNumberFormat="1" applyFont="1" applyFill="1" applyBorder="1" applyAlignment="1">
      <alignment horizontal="center" vertical="top" wrapText="1"/>
    </xf>
    <xf numFmtId="188" fontId="52" fillId="0" borderId="0" xfId="49" applyNumberFormat="1" applyFont="1" applyFill="1" applyBorder="1" applyAlignment="1"/>
    <xf numFmtId="0" fontId="52" fillId="0" borderId="0" xfId="49" applyFont="1" applyFill="1" applyBorder="1" applyAlignment="1">
      <alignment horizontal="center"/>
    </xf>
    <xf numFmtId="2" fontId="44" fillId="0" borderId="0" xfId="49" applyNumberFormat="1" applyFont="1" applyFill="1" applyAlignment="1"/>
    <xf numFmtId="0" fontId="44" fillId="0" borderId="10" xfId="49" applyFont="1" applyFill="1" applyBorder="1" applyAlignment="1">
      <alignment horizontal="left" vertical="top"/>
    </xf>
    <xf numFmtId="0" fontId="45" fillId="0" borderId="10" xfId="49" applyFont="1" applyFill="1" applyBorder="1" applyAlignment="1">
      <alignment horizontal="right" vertical="top"/>
    </xf>
    <xf numFmtId="0" fontId="45" fillId="0" borderId="10" xfId="44" applyFont="1" applyFill="1" applyBorder="1" applyAlignment="1"/>
    <xf numFmtId="0" fontId="46" fillId="0" borderId="12" xfId="44" applyNumberFormat="1" applyFont="1" applyFill="1" applyBorder="1" applyAlignment="1" applyProtection="1">
      <alignment horizontal="right" wrapText="1"/>
    </xf>
    <xf numFmtId="43" fontId="44" fillId="0" borderId="10" xfId="28" applyFont="1" applyFill="1" applyBorder="1" applyAlignment="1" applyProtection="1">
      <alignment horizontal="right" wrapText="1"/>
    </xf>
    <xf numFmtId="0" fontId="44" fillId="0" borderId="0" xfId="44" quotePrefix="1" applyNumberFormat="1" applyFont="1" applyFill="1" applyBorder="1" applyAlignment="1" applyProtection="1">
      <alignment horizontal="center"/>
    </xf>
    <xf numFmtId="43" fontId="23" fillId="25" borderId="10" xfId="28" applyFont="1" applyFill="1" applyBorder="1" applyAlignment="1" applyProtection="1">
      <alignment horizontal="right" wrapText="1"/>
    </xf>
    <xf numFmtId="43" fontId="23" fillId="0" borderId="10" xfId="28" applyFont="1" applyFill="1" applyBorder="1" applyAlignment="1" applyProtection="1">
      <alignment horizontal="right" wrapText="1"/>
    </xf>
    <xf numFmtId="43" fontId="44" fillId="0" borderId="11" xfId="28" applyFont="1" applyFill="1" applyBorder="1" applyAlignment="1" applyProtection="1">
      <alignment horizontal="right" wrapText="1"/>
    </xf>
    <xf numFmtId="0" fontId="63" fillId="0" borderId="0" xfId="0" applyFont="1"/>
    <xf numFmtId="0" fontId="44" fillId="0" borderId="0" xfId="44" applyFont="1" applyFill="1" applyBorder="1" applyAlignment="1">
      <alignment horizontal="left" vertical="top" wrapText="1"/>
    </xf>
    <xf numFmtId="0" fontId="44" fillId="0" borderId="11" xfId="28" applyNumberFormat="1" applyFont="1" applyFill="1" applyBorder="1" applyAlignment="1" applyProtection="1">
      <alignment horizontal="right" wrapText="1"/>
    </xf>
    <xf numFmtId="0" fontId="44" fillId="0" borderId="10" xfId="28" applyNumberFormat="1" applyFont="1" applyFill="1" applyBorder="1" applyAlignment="1" applyProtection="1">
      <alignment horizontal="right" wrapText="1"/>
    </xf>
    <xf numFmtId="0" fontId="23" fillId="25" borderId="0" xfId="49" applyFont="1" applyFill="1" applyBorder="1" applyAlignment="1">
      <alignment horizontal="left" vertical="top" wrapText="1"/>
    </xf>
    <xf numFmtId="164" fontId="44" fillId="0" borderId="0" xfId="44" applyNumberFormat="1" applyFont="1" applyFill="1" applyBorder="1" applyAlignment="1">
      <alignment horizontal="right"/>
    </xf>
    <xf numFmtId="184" fontId="22" fillId="0" borderId="0" xfId="49" applyNumberFormat="1" applyFont="1" applyFill="1" applyBorder="1" applyAlignment="1" applyProtection="1">
      <alignment horizontal="left" vertical="top" wrapText="1"/>
    </xf>
    <xf numFmtId="43" fontId="23" fillId="0" borderId="0" xfId="28" applyFont="1" applyFill="1" applyBorder="1" applyAlignment="1" applyProtection="1">
      <alignment horizontal="right" wrapText="1"/>
    </xf>
    <xf numFmtId="43" fontId="44" fillId="25" borderId="0" xfId="28" applyFont="1" applyFill="1" applyBorder="1" applyAlignment="1">
      <alignment horizontal="right"/>
    </xf>
    <xf numFmtId="43" fontId="45" fillId="25" borderId="0" xfId="28" applyFont="1" applyFill="1" applyBorder="1" applyAlignment="1">
      <alignment horizontal="right"/>
    </xf>
    <xf numFmtId="43" fontId="44" fillId="25" borderId="10" xfId="28" applyFont="1" applyFill="1" applyBorder="1" applyAlignment="1">
      <alignment horizontal="right"/>
    </xf>
    <xf numFmtId="43" fontId="45" fillId="25" borderId="11" xfId="28" applyFont="1" applyFill="1" applyBorder="1" applyAlignment="1" applyProtection="1">
      <alignment horizontal="right"/>
    </xf>
    <xf numFmtId="0" fontId="23" fillId="25" borderId="0" xfId="49" applyFont="1" applyFill="1" applyAlignment="1">
      <alignment horizontal="left" vertical="top" wrapText="1"/>
    </xf>
    <xf numFmtId="0" fontId="23" fillId="25" borderId="0" xfId="49" applyFont="1" applyFill="1" applyBorder="1" applyAlignment="1">
      <alignment horizontal="left" vertical="top" wrapText="1"/>
    </xf>
    <xf numFmtId="0" fontId="25" fillId="0" borderId="0" xfId="44" applyNumberFormat="1" applyFont="1" applyFill="1" applyBorder="1" applyAlignment="1" applyProtection="1">
      <alignment horizontal="right"/>
    </xf>
    <xf numFmtId="0" fontId="25" fillId="0" borderId="0" xfId="62" applyNumberFormat="1" applyFont="1" applyFill="1" applyAlignment="1" applyProtection="1">
      <alignment horizontal="right"/>
    </xf>
    <xf numFmtId="0" fontId="25" fillId="0" borderId="10" xfId="62" applyNumberFormat="1" applyFont="1" applyFill="1" applyBorder="1" applyAlignment="1" applyProtection="1">
      <alignment horizontal="right"/>
    </xf>
    <xf numFmtId="0" fontId="24" fillId="0" borderId="0" xfId="28" applyNumberFormat="1" applyFont="1" applyFill="1" applyBorder="1" applyAlignment="1">
      <alignment horizontal="right"/>
    </xf>
    <xf numFmtId="43" fontId="23" fillId="0" borderId="11" xfId="28" applyFont="1" applyFill="1" applyBorder="1" applyAlignment="1" applyProtection="1">
      <alignment horizontal="right" wrapText="1"/>
    </xf>
    <xf numFmtId="43" fontId="23" fillId="25" borderId="11" xfId="28" applyFont="1" applyFill="1" applyBorder="1" applyAlignment="1" applyProtection="1">
      <alignment horizontal="right" wrapText="1"/>
    </xf>
    <xf numFmtId="43" fontId="23" fillId="25" borderId="0" xfId="28" applyFont="1" applyFill="1" applyAlignment="1" applyProtection="1">
      <alignment horizontal="right"/>
    </xf>
    <xf numFmtId="43" fontId="23" fillId="25" borderId="0" xfId="28" applyFont="1" applyFill="1" applyAlignment="1" applyProtection="1">
      <alignment horizontal="right" wrapText="1"/>
    </xf>
    <xf numFmtId="0" fontId="23" fillId="25" borderId="11" xfId="50" applyFont="1" applyFill="1" applyBorder="1" applyAlignment="1">
      <alignment horizontal="left" vertical="top" wrapText="1"/>
    </xf>
    <xf numFmtId="0" fontId="23" fillId="25" borderId="10" xfId="28" applyNumberFormat="1" applyFont="1" applyFill="1" applyBorder="1" applyAlignment="1" applyProtection="1">
      <alignment horizontal="right" wrapText="1"/>
    </xf>
    <xf numFmtId="0" fontId="23" fillId="25" borderId="11" xfId="28" applyNumberFormat="1" applyFont="1" applyFill="1" applyBorder="1" applyAlignment="1" applyProtection="1">
      <alignment horizontal="right" wrapText="1"/>
    </xf>
    <xf numFmtId="0" fontId="23" fillId="0" borderId="10" xfId="28" applyNumberFormat="1" applyFont="1" applyFill="1" applyBorder="1" applyAlignment="1" applyProtection="1">
      <alignment horizontal="right" wrapText="1"/>
    </xf>
    <xf numFmtId="0" fontId="22" fillId="25" borderId="11" xfId="28" applyNumberFormat="1" applyFont="1" applyFill="1" applyBorder="1" applyAlignment="1" applyProtection="1">
      <alignment horizontal="right" wrapText="1"/>
    </xf>
    <xf numFmtId="0" fontId="44" fillId="0" borderId="0" xfId="62" applyNumberFormat="1" applyFont="1" applyFill="1" applyAlignment="1">
      <alignment horizontal="right"/>
    </xf>
    <xf numFmtId="43" fontId="23" fillId="0" borderId="0" xfId="28" applyFont="1" applyFill="1" applyBorder="1" applyAlignment="1" applyProtection="1">
      <alignment horizontal="right"/>
    </xf>
    <xf numFmtId="0" fontId="23" fillId="25" borderId="0" xfId="49" applyFont="1" applyFill="1" applyBorder="1" applyAlignment="1">
      <alignment horizontal="left" vertical="top" wrapText="1"/>
    </xf>
    <xf numFmtId="0" fontId="23" fillId="0" borderId="0" xfId="49" applyFont="1" applyFill="1" applyAlignment="1">
      <alignment horizontal="left" vertical="top" wrapText="1"/>
    </xf>
    <xf numFmtId="43" fontId="23" fillId="0" borderId="10" xfId="28" applyFont="1" applyFill="1" applyBorder="1" applyAlignment="1" applyProtection="1">
      <alignment horizontal="right"/>
    </xf>
    <xf numFmtId="164" fontId="23" fillId="25" borderId="10" xfId="62" applyNumberFormat="1" applyFont="1" applyFill="1" applyBorder="1" applyAlignment="1" applyProtection="1">
      <alignment horizontal="right" wrapText="1"/>
    </xf>
    <xf numFmtId="43" fontId="23" fillId="0" borderId="0" xfId="28" applyFont="1" applyFill="1" applyAlignment="1" applyProtection="1">
      <alignment horizontal="right" wrapText="1"/>
    </xf>
    <xf numFmtId="0" fontId="22" fillId="0" borderId="0" xfId="50" applyFont="1" applyFill="1" applyBorder="1" applyProtection="1"/>
    <xf numFmtId="0" fontId="22" fillId="0" borderId="0" xfId="51" applyFont="1" applyFill="1" applyBorder="1" applyAlignment="1" applyProtection="1">
      <alignment horizontal="right" vertical="top"/>
    </xf>
    <xf numFmtId="0" fontId="23" fillId="0" borderId="0" xfId="50" applyFont="1" applyFill="1" applyBorder="1" applyAlignment="1" applyProtection="1">
      <alignment wrapText="1"/>
    </xf>
    <xf numFmtId="0" fontId="44" fillId="0" borderId="10" xfId="62" applyNumberFormat="1" applyFont="1" applyFill="1" applyBorder="1" applyAlignment="1">
      <alignment horizontal="right"/>
    </xf>
    <xf numFmtId="43" fontId="44" fillId="0" borderId="10" xfId="28" applyFont="1" applyFill="1" applyBorder="1" applyAlignment="1">
      <alignment horizontal="right" wrapText="1"/>
    </xf>
    <xf numFmtId="0" fontId="23" fillId="0" borderId="0" xfId="49" applyFont="1" applyFill="1" applyBorder="1" applyAlignment="1">
      <alignment horizontal="center"/>
    </xf>
    <xf numFmtId="43" fontId="23" fillId="0" borderId="11" xfId="28" applyFont="1" applyFill="1" applyBorder="1" applyAlignment="1">
      <alignment horizontal="right" wrapText="1"/>
    </xf>
    <xf numFmtId="0" fontId="23" fillId="0" borderId="11" xfId="51" applyNumberFormat="1" applyFont="1" applyFill="1" applyBorder="1" applyAlignment="1" applyProtection="1">
      <alignment horizontal="right"/>
    </xf>
    <xf numFmtId="0" fontId="23" fillId="0" borderId="11" xfId="51" applyNumberFormat="1" applyFont="1" applyFill="1" applyBorder="1" applyAlignment="1" applyProtection="1">
      <alignment horizontal="right" wrapText="1"/>
    </xf>
    <xf numFmtId="0" fontId="24" fillId="0" borderId="0" xfId="0" applyFont="1" applyFill="1" applyBorder="1" applyAlignment="1">
      <alignment horizontal="right"/>
    </xf>
    <xf numFmtId="0" fontId="44" fillId="0" borderId="0" xfId="49" applyFont="1" applyFill="1" applyBorder="1" applyAlignment="1">
      <alignment horizontal="left" vertical="top" wrapText="1"/>
    </xf>
    <xf numFmtId="0" fontId="23" fillId="0" borderId="0" xfId="0" applyFont="1" applyFill="1" applyAlignment="1">
      <alignment vertical="center"/>
    </xf>
    <xf numFmtId="0" fontId="23" fillId="0" borderId="0" xfId="44" applyFont="1" applyFill="1" applyBorder="1" applyAlignment="1" applyProtection="1">
      <alignment horizontal="left" vertical="top" wrapText="1"/>
    </xf>
    <xf numFmtId="0" fontId="44" fillId="0" borderId="0" xfId="49" applyFont="1" applyFill="1" applyBorder="1" applyAlignment="1" applyProtection="1">
      <alignment horizontal="left" vertical="top" wrapText="1"/>
    </xf>
    <xf numFmtId="0" fontId="44" fillId="0" borderId="0" xfId="49" applyFont="1" applyFill="1" applyAlignment="1">
      <alignment horizontal="left" vertical="top" wrapText="1"/>
    </xf>
    <xf numFmtId="0" fontId="23" fillId="0" borderId="0" xfId="28" applyNumberFormat="1" applyFont="1" applyFill="1" applyAlignment="1" applyProtection="1">
      <alignment horizontal="right" wrapText="1"/>
    </xf>
    <xf numFmtId="184" fontId="22" fillId="0" borderId="10" xfId="49" applyNumberFormat="1" applyFont="1" applyFill="1" applyBorder="1" applyAlignment="1" applyProtection="1">
      <alignment horizontal="left" vertical="top" wrapText="1"/>
    </xf>
    <xf numFmtId="43" fontId="23" fillId="0" borderId="12" xfId="28" applyFont="1" applyFill="1" applyBorder="1" applyAlignment="1" applyProtection="1">
      <alignment horizontal="right" wrapText="1"/>
    </xf>
    <xf numFmtId="0" fontId="44" fillId="0" borderId="12" xfId="49" applyFont="1" applyFill="1" applyBorder="1" applyAlignment="1">
      <alignment vertical="top" wrapText="1"/>
    </xf>
    <xf numFmtId="0" fontId="45" fillId="0" borderId="12" xfId="49" applyFont="1" applyFill="1" applyBorder="1" applyAlignment="1">
      <alignment horizontal="right" vertical="top" wrapText="1"/>
    </xf>
    <xf numFmtId="184" fontId="22" fillId="0" borderId="12" xfId="49" applyNumberFormat="1" applyFont="1" applyFill="1" applyBorder="1" applyAlignment="1" applyProtection="1">
      <alignment horizontal="left" vertical="top" wrapText="1"/>
    </xf>
    <xf numFmtId="184" fontId="23" fillId="0" borderId="0" xfId="49" applyNumberFormat="1" applyFont="1" applyFill="1" applyBorder="1" applyAlignment="1" applyProtection="1">
      <alignment horizontal="left" vertical="top" wrapText="1"/>
    </xf>
    <xf numFmtId="43" fontId="44" fillId="0" borderId="0" xfId="28" applyFont="1" applyFill="1" applyAlignment="1">
      <alignment horizontal="right" wrapText="1"/>
    </xf>
    <xf numFmtId="43" fontId="44" fillId="0" borderId="0" xfId="28" applyFont="1" applyFill="1" applyAlignment="1" applyProtection="1">
      <alignment horizontal="right" wrapText="1"/>
    </xf>
    <xf numFmtId="0" fontId="23" fillId="0" borderId="10" xfId="62" applyNumberFormat="1" applyFont="1" applyFill="1" applyBorder="1" applyAlignment="1" applyProtection="1">
      <alignment horizontal="right"/>
    </xf>
    <xf numFmtId="43" fontId="23" fillId="25" borderId="0" xfId="28" applyFont="1" applyFill="1" applyBorder="1" applyAlignment="1" applyProtection="1">
      <alignment horizontal="right" wrapText="1"/>
    </xf>
    <xf numFmtId="0" fontId="44" fillId="0" borderId="0" xfId="49" applyFont="1" applyFill="1" applyBorder="1" applyAlignment="1" applyProtection="1">
      <alignment horizontal="left" wrapText="1"/>
    </xf>
    <xf numFmtId="0" fontId="54" fillId="0" borderId="0" xfId="0" applyFont="1" applyFill="1" applyBorder="1" applyAlignment="1">
      <alignment horizontal="left"/>
    </xf>
    <xf numFmtId="0" fontId="55" fillId="0" borderId="0" xfId="0" applyNumberFormat="1" applyFont="1" applyFill="1" applyBorder="1" applyAlignment="1">
      <alignment horizontal="left"/>
    </xf>
    <xf numFmtId="0" fontId="54" fillId="0" borderId="0" xfId="0" applyFont="1" applyFill="1" applyBorder="1" applyAlignment="1"/>
    <xf numFmtId="0" fontId="55" fillId="0" borderId="0" xfId="0" applyNumberFormat="1" applyFont="1" applyFill="1" applyBorder="1" applyAlignment="1">
      <alignment horizontal="center"/>
    </xf>
    <xf numFmtId="0" fontId="54" fillId="0" borderId="0" xfId="0" applyFont="1" applyFill="1" applyBorder="1" applyAlignment="1">
      <alignment horizontal="left" vertical="top"/>
    </xf>
    <xf numFmtId="0" fontId="45" fillId="0" borderId="0" xfId="49" applyFont="1" applyFill="1" applyBorder="1" applyAlignment="1">
      <alignment horizontal="left" vertical="top" wrapText="1"/>
    </xf>
    <xf numFmtId="49" fontId="55" fillId="0" borderId="0" xfId="0" applyNumberFormat="1" applyFont="1" applyFill="1" applyBorder="1" applyAlignment="1">
      <alignment horizontal="center"/>
    </xf>
    <xf numFmtId="43" fontId="44" fillId="0" borderId="0" xfId="28" applyFont="1" applyFill="1" applyBorder="1" applyAlignment="1">
      <alignment horizontal="right" wrapText="1"/>
    </xf>
    <xf numFmtId="180" fontId="44" fillId="0" borderId="0" xfId="52" applyNumberFormat="1" applyFont="1" applyFill="1" applyBorder="1" applyAlignment="1" applyProtection="1">
      <alignment horizontal="right" vertical="center"/>
    </xf>
    <xf numFmtId="0" fontId="44" fillId="0" borderId="0" xfId="49" applyFont="1" applyFill="1" applyBorder="1" applyAlignment="1">
      <alignment horizontal="left" vertical="top"/>
    </xf>
    <xf numFmtId="182" fontId="45" fillId="0" borderId="0" xfId="49" applyNumberFormat="1" applyFont="1" applyFill="1" applyBorder="1" applyAlignment="1" applyProtection="1">
      <alignment horizontal="center"/>
    </xf>
    <xf numFmtId="0" fontId="44" fillId="0" borderId="0" xfId="0" applyFont="1" applyFill="1" applyAlignment="1">
      <alignment horizontal="right"/>
    </xf>
    <xf numFmtId="0" fontId="48" fillId="0" borderId="0" xfId="0" applyFont="1" applyFill="1" applyBorder="1" applyAlignment="1">
      <alignment horizontal="left"/>
    </xf>
    <xf numFmtId="0" fontId="44" fillId="0" borderId="0" xfId="0" applyFont="1" applyFill="1"/>
    <xf numFmtId="0" fontId="44" fillId="0" borderId="10" xfId="0" applyFont="1" applyFill="1" applyBorder="1"/>
    <xf numFmtId="0" fontId="45" fillId="0" borderId="10" xfId="0" applyFont="1" applyFill="1" applyBorder="1" applyAlignment="1">
      <alignment horizontal="right"/>
    </xf>
    <xf numFmtId="0" fontId="45" fillId="0" borderId="0" xfId="0" applyFont="1" applyFill="1" applyBorder="1" applyAlignment="1">
      <alignment horizontal="right"/>
    </xf>
    <xf numFmtId="0" fontId="45" fillId="0" borderId="0" xfId="0" applyFont="1" applyFill="1" applyBorder="1" applyAlignment="1">
      <alignment horizontal="left"/>
    </xf>
    <xf numFmtId="0" fontId="45" fillId="0" borderId="0" xfId="0" applyFont="1" applyFill="1" applyAlignment="1">
      <alignment horizontal="left"/>
    </xf>
    <xf numFmtId="0" fontId="44" fillId="0" borderId="0" xfId="0" applyFont="1" applyFill="1" applyBorder="1" applyAlignment="1">
      <alignment horizontal="center"/>
    </xf>
    <xf numFmtId="0" fontId="44" fillId="0" borderId="0" xfId="0" applyFont="1" applyFill="1" applyBorder="1" applyAlignment="1">
      <alignment horizontal="right"/>
    </xf>
    <xf numFmtId="0" fontId="44" fillId="0" borderId="0" xfId="0" applyFont="1" applyFill="1" applyBorder="1" applyAlignment="1">
      <alignment horizontal="left"/>
    </xf>
    <xf numFmtId="0" fontId="45" fillId="0" borderId="0" xfId="0" applyFont="1" applyFill="1"/>
    <xf numFmtId="0" fontId="45" fillId="0" borderId="0" xfId="0" applyFont="1" applyFill="1" applyBorder="1" applyAlignment="1">
      <alignment horizontal="center"/>
    </xf>
    <xf numFmtId="0" fontId="45" fillId="0" borderId="11" xfId="28" applyNumberFormat="1" applyFont="1" applyFill="1" applyBorder="1" applyAlignment="1" applyProtection="1">
      <alignment horizontal="right" wrapText="1"/>
    </xf>
    <xf numFmtId="0" fontId="44" fillId="0" borderId="0" xfId="0" applyFont="1" applyFill="1" applyAlignment="1">
      <alignment horizontal="left"/>
    </xf>
    <xf numFmtId="0" fontId="44" fillId="0" borderId="10" xfId="0" applyFont="1" applyFill="1" applyBorder="1" applyAlignment="1">
      <alignment horizontal="center"/>
    </xf>
    <xf numFmtId="0" fontId="44" fillId="0" borderId="10" xfId="0" applyFont="1" applyFill="1" applyBorder="1" applyAlignment="1">
      <alignment horizontal="right"/>
    </xf>
    <xf numFmtId="0" fontId="44" fillId="0" borderId="0" xfId="0" applyFont="1" applyFill="1" applyBorder="1"/>
    <xf numFmtId="0" fontId="44" fillId="0" borderId="0" xfId="0" applyFont="1" applyFill="1" applyAlignment="1">
      <alignment horizontal="center"/>
    </xf>
    <xf numFmtId="180" fontId="44" fillId="0" borderId="0" xfId="49" applyNumberFormat="1" applyFont="1" applyFill="1" applyBorder="1" applyAlignment="1" applyProtection="1">
      <alignment horizontal="right"/>
    </xf>
    <xf numFmtId="182" fontId="44" fillId="0" borderId="0" xfId="49" applyNumberFormat="1" applyFont="1" applyFill="1" applyBorder="1" applyAlignment="1" applyProtection="1">
      <alignment horizontal="right"/>
    </xf>
    <xf numFmtId="180" fontId="44" fillId="0" borderId="0" xfId="49" applyNumberFormat="1" applyFont="1" applyFill="1" applyAlignment="1">
      <alignment horizontal="right"/>
    </xf>
    <xf numFmtId="182" fontId="44" fillId="0" borderId="0" xfId="49" applyNumberFormat="1" applyFont="1" applyFill="1" applyAlignment="1">
      <alignment horizontal="right"/>
    </xf>
    <xf numFmtId="0" fontId="44" fillId="0" borderId="0" xfId="52" applyFont="1" applyFill="1" applyBorder="1" applyAlignment="1">
      <alignment horizontal="left" vertical="top"/>
    </xf>
    <xf numFmtId="180" fontId="44" fillId="0" borderId="0" xfId="52" applyNumberFormat="1" applyFont="1" applyFill="1" applyBorder="1" applyAlignment="1">
      <alignment horizontal="right"/>
    </xf>
    <xf numFmtId="182" fontId="44" fillId="0" borderId="0" xfId="52" applyNumberFormat="1" applyFont="1" applyFill="1" applyBorder="1" applyAlignment="1">
      <alignment horizontal="right"/>
    </xf>
    <xf numFmtId="180" fontId="44" fillId="0" borderId="0" xfId="52" applyNumberFormat="1" applyFont="1" applyFill="1" applyBorder="1" applyAlignment="1" applyProtection="1">
      <alignment horizontal="right"/>
    </xf>
    <xf numFmtId="0" fontId="44" fillId="0" borderId="0" xfId="52" applyNumberFormat="1" applyFont="1" applyFill="1" applyBorder="1" applyAlignment="1" applyProtection="1">
      <alignment horizontal="right"/>
    </xf>
    <xf numFmtId="180" fontId="44" fillId="0" borderId="0" xfId="52" applyNumberFormat="1" applyFont="1" applyFill="1" applyAlignment="1">
      <alignment horizontal="right"/>
    </xf>
    <xf numFmtId="182" fontId="44" fillId="0" borderId="0" xfId="52" applyNumberFormat="1" applyFont="1" applyFill="1" applyAlignment="1" applyProtection="1">
      <alignment horizontal="right"/>
    </xf>
    <xf numFmtId="0" fontId="44" fillId="0" borderId="10" xfId="52" applyNumberFormat="1" applyFont="1" applyFill="1" applyBorder="1" applyAlignment="1" applyProtection="1">
      <alignment horizontal="right"/>
    </xf>
    <xf numFmtId="182" fontId="44" fillId="0" borderId="0" xfId="62" applyNumberFormat="1" applyFont="1" applyFill="1" applyBorder="1" applyAlignment="1" applyProtection="1">
      <alignment horizontal="right" wrapText="1"/>
    </xf>
    <xf numFmtId="182" fontId="44" fillId="0" borderId="0" xfId="52" applyNumberFormat="1" applyFont="1" applyFill="1" applyAlignment="1">
      <alignment horizontal="right"/>
    </xf>
    <xf numFmtId="182" fontId="44" fillId="0" borderId="0" xfId="52" applyNumberFormat="1" applyFont="1" applyFill="1" applyBorder="1" applyAlignment="1" applyProtection="1">
      <alignment horizontal="right"/>
    </xf>
    <xf numFmtId="164" fontId="44" fillId="0" borderId="0" xfId="52" applyNumberFormat="1" applyFont="1" applyFill="1" applyBorder="1" applyAlignment="1" applyProtection="1">
      <alignment horizontal="right"/>
    </xf>
    <xf numFmtId="0" fontId="44" fillId="0" borderId="11" xfId="49" applyFont="1" applyFill="1" applyBorder="1" applyAlignment="1">
      <alignment horizontal="left" vertical="top"/>
    </xf>
    <xf numFmtId="0" fontId="45" fillId="0" borderId="11" xfId="49" applyFont="1" applyFill="1" applyBorder="1" applyAlignment="1">
      <alignment vertical="top" wrapText="1"/>
    </xf>
    <xf numFmtId="0" fontId="44" fillId="0" borderId="0" xfId="62" applyNumberFormat="1" applyFont="1" applyFill="1" applyBorder="1" applyAlignment="1">
      <alignment horizontal="left" wrapText="1"/>
    </xf>
    <xf numFmtId="49" fontId="44" fillId="0" borderId="0" xfId="52" applyNumberFormat="1" applyFont="1" applyFill="1" applyAlignment="1">
      <alignment horizontal="center"/>
    </xf>
    <xf numFmtId="0" fontId="44" fillId="0" borderId="0" xfId="49" applyFont="1" applyFill="1" applyBorder="1" applyAlignment="1">
      <alignment horizontal="center" vertical="top"/>
    </xf>
    <xf numFmtId="0" fontId="44" fillId="0" borderId="0" xfId="49" applyNumberFormat="1" applyFont="1" applyFill="1" applyBorder="1" applyAlignment="1">
      <alignment horizontal="left"/>
    </xf>
    <xf numFmtId="0" fontId="45" fillId="0" borderId="0" xfId="46" applyFont="1" applyFill="1" applyBorder="1" applyAlignment="1" applyProtection="1">
      <alignment horizontal="left" vertical="center" wrapText="1"/>
    </xf>
    <xf numFmtId="49" fontId="44" fillId="0" borderId="0" xfId="52" applyNumberFormat="1" applyFont="1" applyFill="1" applyBorder="1" applyAlignment="1">
      <alignment horizontal="center"/>
    </xf>
    <xf numFmtId="0" fontId="44" fillId="0" borderId="0" xfId="52" applyFont="1" applyFill="1" applyBorder="1"/>
    <xf numFmtId="0" fontId="44" fillId="0" borderId="0" xfId="49" applyFont="1" applyFill="1" applyAlignment="1">
      <alignment horizontal="left" vertical="top"/>
    </xf>
    <xf numFmtId="0" fontId="45" fillId="0" borderId="0" xfId="0" applyNumberFormat="1" applyFont="1" applyFill="1" applyBorder="1" applyAlignment="1" applyProtection="1">
      <alignment horizontal="left"/>
    </xf>
    <xf numFmtId="49" fontId="44" fillId="0" borderId="0" xfId="52" applyNumberFormat="1" applyFont="1" applyFill="1" applyAlignment="1">
      <alignment horizontal="center" vertical="center"/>
    </xf>
    <xf numFmtId="43" fontId="37" fillId="0" borderId="16" xfId="28" applyFont="1" applyFill="1" applyBorder="1" applyAlignment="1">
      <alignment vertical="center" wrapText="1"/>
    </xf>
    <xf numFmtId="0" fontId="23" fillId="0" borderId="14" xfId="0" applyFont="1" applyFill="1" applyBorder="1" applyAlignment="1" applyProtection="1">
      <alignment horizontal="left" vertical="center" wrapText="1"/>
    </xf>
    <xf numFmtId="0" fontId="44" fillId="0" borderId="0" xfId="49" applyFont="1" applyFill="1" applyBorder="1" applyAlignment="1">
      <alignment horizontal="left" vertical="top" wrapText="1"/>
    </xf>
    <xf numFmtId="0" fontId="44" fillId="0" borderId="0" xfId="49" applyFont="1" applyFill="1" applyBorder="1" applyAlignment="1" applyProtection="1">
      <alignment horizontal="left" vertical="top" wrapText="1"/>
    </xf>
    <xf numFmtId="0" fontId="23" fillId="0" borderId="10" xfId="48" applyFont="1" applyFill="1" applyBorder="1" applyAlignment="1">
      <alignment horizontal="right" vertical="top" wrapText="1"/>
    </xf>
    <xf numFmtId="0" fontId="22" fillId="0" borderId="10" xfId="48" applyFont="1" applyFill="1" applyBorder="1" applyAlignment="1" applyProtection="1">
      <alignment horizontal="left" vertical="top" wrapText="1"/>
    </xf>
    <xf numFmtId="0" fontId="44" fillId="0" borderId="10" xfId="49" applyFont="1" applyFill="1" applyBorder="1" applyAlignment="1" applyProtection="1">
      <alignment horizontal="left" vertical="top" wrapText="1"/>
    </xf>
    <xf numFmtId="0" fontId="44" fillId="0" borderId="0" xfId="49" applyFont="1" applyFill="1" applyBorder="1" applyAlignment="1">
      <alignment horizontal="left" vertical="top" wrapText="1"/>
    </xf>
    <xf numFmtId="0" fontId="44" fillId="0" borderId="12" xfId="49" applyFont="1" applyFill="1" applyBorder="1" applyAlignment="1">
      <alignment horizontal="left" vertical="top" wrapText="1"/>
    </xf>
    <xf numFmtId="0" fontId="44" fillId="0" borderId="0" xfId="49" applyFont="1" applyFill="1" applyBorder="1" applyAlignment="1" applyProtection="1">
      <alignment horizontal="left" vertical="top" wrapText="1"/>
    </xf>
    <xf numFmtId="0" fontId="22" fillId="0" borderId="10" xfId="50" applyFont="1" applyFill="1" applyBorder="1" applyProtection="1"/>
    <xf numFmtId="43" fontId="23" fillId="25" borderId="11" xfId="28" applyFont="1" applyFill="1" applyBorder="1" applyAlignment="1" applyProtection="1">
      <alignment horizontal="right"/>
    </xf>
    <xf numFmtId="0" fontId="44" fillId="0" borderId="12" xfId="49" applyFont="1" applyFill="1" applyBorder="1" applyAlignment="1">
      <alignment horizontal="right" vertical="top" wrapText="1"/>
    </xf>
    <xf numFmtId="0" fontId="45" fillId="0" borderId="12" xfId="49" applyFont="1" applyFill="1" applyBorder="1" applyAlignment="1" applyProtection="1">
      <alignment horizontal="left" vertical="top" wrapText="1"/>
    </xf>
    <xf numFmtId="164" fontId="44" fillId="0" borderId="12" xfId="62" applyNumberFormat="1" applyFont="1" applyFill="1" applyBorder="1" applyAlignment="1" applyProtection="1">
      <alignment horizontal="right" wrapText="1"/>
    </xf>
    <xf numFmtId="164" fontId="44" fillId="0" borderId="0" xfId="62" applyNumberFormat="1" applyFont="1" applyFill="1" applyBorder="1" applyAlignment="1" applyProtection="1">
      <alignment horizontal="right" wrapText="1"/>
    </xf>
    <xf numFmtId="0" fontId="44" fillId="0" borderId="12" xfId="49" applyNumberFormat="1" applyFont="1" applyFill="1" applyBorder="1" applyAlignment="1" applyProtection="1">
      <alignment horizontal="right" wrapText="1"/>
    </xf>
    <xf numFmtId="0" fontId="38" fillId="0" borderId="14" xfId="0" applyNumberFormat="1" applyFont="1" applyFill="1" applyBorder="1" applyAlignment="1">
      <alignment horizontal="right" vertical="center" wrapText="1"/>
    </xf>
    <xf numFmtId="0" fontId="29" fillId="0" borderId="0" xfId="0" applyFont="1" applyAlignment="1">
      <alignment vertical="center"/>
    </xf>
    <xf numFmtId="0" fontId="30" fillId="0" borderId="0" xfId="0" applyFont="1" applyBorder="1" applyAlignment="1" applyProtection="1">
      <alignment horizontal="left" vertical="center" wrapText="1"/>
    </xf>
    <xf numFmtId="2" fontId="30" fillId="0" borderId="0" xfId="0" applyNumberFormat="1" applyFont="1" applyBorder="1" applyAlignment="1">
      <alignment horizontal="right" vertical="center" wrapText="1"/>
    </xf>
    <xf numFmtId="0" fontId="29" fillId="0" borderId="20" xfId="0" applyFont="1" applyBorder="1" applyAlignment="1">
      <alignment horizontal="center" vertical="top"/>
    </xf>
    <xf numFmtId="0" fontId="30" fillId="0" borderId="20" xfId="0" applyFont="1" applyBorder="1" applyAlignment="1" applyProtection="1">
      <alignment horizontal="left" vertical="center" wrapText="1"/>
    </xf>
    <xf numFmtId="0" fontId="29" fillId="0" borderId="10" xfId="0" applyFont="1" applyFill="1" applyBorder="1" applyAlignment="1" applyProtection="1">
      <alignment horizontal="left" vertical="top" wrapText="1"/>
    </xf>
    <xf numFmtId="0" fontId="29" fillId="0" borderId="37" xfId="0" applyFont="1" applyBorder="1" applyAlignment="1">
      <alignment horizontal="center" vertical="top"/>
    </xf>
    <xf numFmtId="0" fontId="30" fillId="25" borderId="13" xfId="0" applyFont="1" applyFill="1" applyBorder="1" applyAlignment="1" applyProtection="1">
      <alignment horizontal="left" vertical="center" wrapText="1"/>
    </xf>
    <xf numFmtId="0" fontId="23" fillId="0" borderId="10" xfId="51" applyFont="1" applyFill="1" applyBorder="1" applyProtection="1"/>
    <xf numFmtId="0" fontId="22" fillId="0" borderId="10" xfId="51" applyFont="1" applyFill="1" applyBorder="1" applyAlignment="1" applyProtection="1">
      <alignment horizontal="left" vertical="center" wrapText="1"/>
    </xf>
    <xf numFmtId="0" fontId="23" fillId="0" borderId="12" xfId="47" applyFont="1" applyFill="1" applyBorder="1" applyAlignment="1" applyProtection="1">
      <alignment horizontal="right" vertical="top"/>
    </xf>
    <xf numFmtId="0" fontId="44" fillId="0" borderId="0" xfId="49" applyFont="1" applyFill="1" applyBorder="1" applyAlignment="1">
      <alignment horizontal="right" vertical="top"/>
    </xf>
    <xf numFmtId="0" fontId="44" fillId="0" borderId="0" xfId="50" applyFont="1" applyFill="1" applyBorder="1" applyAlignment="1">
      <alignment horizontal="right" vertical="top" wrapText="1"/>
    </xf>
    <xf numFmtId="0" fontId="23" fillId="0" borderId="0" xfId="48" applyFont="1" applyFill="1" applyBorder="1" applyAlignment="1">
      <alignment horizontal="right" vertical="top"/>
    </xf>
    <xf numFmtId="0" fontId="23" fillId="25" borderId="12" xfId="49" applyFont="1" applyFill="1" applyBorder="1" applyAlignment="1">
      <alignment horizontal="right" vertical="top"/>
    </xf>
    <xf numFmtId="0" fontId="44" fillId="25" borderId="12" xfId="68" applyFont="1" applyFill="1" applyBorder="1" applyAlignment="1">
      <alignment horizontal="right" vertical="top"/>
    </xf>
    <xf numFmtId="0" fontId="23" fillId="0" borderId="0" xfId="62" applyNumberFormat="1" applyFont="1" applyFill="1" applyBorder="1" applyAlignment="1" applyProtection="1">
      <alignment horizontal="center" vertical="center" wrapText="1"/>
    </xf>
    <xf numFmtId="0" fontId="53" fillId="0" borderId="0" xfId="52" applyFont="1" applyFill="1" applyBorder="1" applyAlignment="1"/>
    <xf numFmtId="0" fontId="44" fillId="0" borderId="0" xfId="52" applyFont="1" applyFill="1" applyAlignment="1">
      <alignment horizontal="center"/>
    </xf>
    <xf numFmtId="164" fontId="23" fillId="0" borderId="0" xfId="62" applyFont="1" applyFill="1" applyBorder="1" applyAlignment="1" applyProtection="1">
      <alignment horizontal="right" vertical="center" wrapText="1"/>
    </xf>
    <xf numFmtId="0" fontId="44" fillId="0" borderId="0" xfId="49" applyFont="1" applyFill="1" applyBorder="1" applyAlignment="1" applyProtection="1">
      <alignment horizontal="left" vertical="top" wrapText="1"/>
    </xf>
    <xf numFmtId="0" fontId="44" fillId="0" borderId="0" xfId="49" applyFont="1" applyFill="1" applyBorder="1" applyAlignment="1" applyProtection="1">
      <alignment horizontal="left" vertical="top" wrapText="1"/>
    </xf>
    <xf numFmtId="0" fontId="44" fillId="0" borderId="0" xfId="49" applyFont="1" applyFill="1" applyBorder="1" applyAlignment="1" applyProtection="1">
      <alignment horizontal="left" vertical="top" wrapText="1"/>
    </xf>
    <xf numFmtId="182" fontId="44" fillId="0" borderId="12" xfId="49" applyNumberFormat="1" applyFont="1" applyFill="1" applyBorder="1" applyAlignment="1" applyProtection="1">
      <alignment horizontal="right"/>
    </xf>
    <xf numFmtId="0" fontId="45" fillId="0" borderId="10" xfId="49" applyFont="1" applyFill="1" applyBorder="1" applyAlignment="1" applyProtection="1">
      <alignment horizontal="center" vertical="top" wrapText="1"/>
    </xf>
    <xf numFmtId="180" fontId="44" fillId="0" borderId="10" xfId="49" applyNumberFormat="1" applyFont="1" applyFill="1" applyBorder="1" applyAlignment="1" applyProtection="1">
      <alignment horizontal="right"/>
    </xf>
    <xf numFmtId="0" fontId="45" fillId="0" borderId="0" xfId="28" applyNumberFormat="1" applyFont="1" applyFill="1" applyBorder="1" applyAlignment="1">
      <alignment horizontal="right"/>
    </xf>
    <xf numFmtId="0" fontId="44" fillId="0" borderId="0" xfId="52" applyNumberFormat="1" applyFont="1" applyFill="1" applyBorder="1" applyAlignment="1">
      <alignment horizontal="right" vertical="top" wrapText="1"/>
    </xf>
    <xf numFmtId="186" fontId="44" fillId="0" borderId="0" xfId="62" applyNumberFormat="1" applyFont="1" applyFill="1" applyBorder="1" applyAlignment="1" applyProtection="1">
      <alignment horizontal="right"/>
    </xf>
    <xf numFmtId="181" fontId="44" fillId="0" borderId="0" xfId="52" applyNumberFormat="1" applyFont="1" applyFill="1" applyBorder="1" applyAlignment="1">
      <alignment horizontal="right" vertical="top" wrapText="1"/>
    </xf>
    <xf numFmtId="189" fontId="22" fillId="0" borderId="0" xfId="52" applyNumberFormat="1" applyFont="1" applyFill="1" applyBorder="1" applyAlignment="1">
      <alignment horizontal="right" vertical="top" wrapText="1"/>
    </xf>
    <xf numFmtId="0" fontId="44" fillId="0" borderId="0" xfId="49" applyFont="1" applyFill="1" applyAlignment="1">
      <alignment horizontal="left" vertical="top" wrapText="1"/>
    </xf>
    <xf numFmtId="182" fontId="44" fillId="0" borderId="10" xfId="49" applyNumberFormat="1" applyFont="1" applyFill="1" applyBorder="1" applyAlignment="1" applyProtection="1">
      <alignment horizontal="right"/>
    </xf>
    <xf numFmtId="0" fontId="44" fillId="0" borderId="0" xfId="52" applyFont="1" applyFill="1" applyBorder="1" applyAlignment="1">
      <alignment horizontal="right" vertical="top"/>
    </xf>
    <xf numFmtId="0" fontId="44" fillId="0" borderId="0" xfId="52" applyFont="1" applyFill="1" applyAlignment="1">
      <alignment horizontal="center" vertical="top"/>
    </xf>
    <xf numFmtId="167" fontId="23" fillId="0" borderId="10" xfId="64" applyNumberFormat="1" applyFont="1" applyFill="1" applyBorder="1" applyAlignment="1" applyProtection="1">
      <alignment horizontal="right" vertical="top"/>
    </xf>
    <xf numFmtId="0" fontId="22" fillId="0" borderId="10" xfId="47" applyFont="1" applyFill="1" applyBorder="1" applyAlignment="1" applyProtection="1">
      <alignment horizontal="left" vertical="top" wrapText="1"/>
    </xf>
    <xf numFmtId="0" fontId="44" fillId="0" borderId="0" xfId="52" applyFont="1" applyFill="1" applyBorder="1" applyAlignment="1">
      <alignment horizontal="right" wrapText="1"/>
    </xf>
    <xf numFmtId="0" fontId="44" fillId="0" borderId="10" xfId="52" applyNumberFormat="1" applyFont="1" applyFill="1" applyBorder="1"/>
    <xf numFmtId="0" fontId="44" fillId="0" borderId="10" xfId="52" applyNumberFormat="1" applyFont="1" applyFill="1" applyBorder="1" applyAlignment="1">
      <alignment horizontal="right"/>
    </xf>
    <xf numFmtId="175" fontId="23" fillId="0" borderId="0" xfId="68" applyNumberFormat="1" applyFont="1" applyFill="1" applyBorder="1" applyAlignment="1">
      <alignment horizontal="right" vertical="top" wrapText="1"/>
    </xf>
    <xf numFmtId="0" fontId="23" fillId="0" borderId="0" xfId="68" applyFont="1" applyFill="1" applyBorder="1" applyAlignment="1" applyProtection="1">
      <alignment horizontal="left" vertical="top" wrapText="1"/>
    </xf>
    <xf numFmtId="0" fontId="23" fillId="0" borderId="0" xfId="68" applyFont="1" applyFill="1" applyBorder="1" applyAlignment="1">
      <alignment horizontal="right" vertical="top" wrapText="1"/>
    </xf>
    <xf numFmtId="49" fontId="44" fillId="0" borderId="0" xfId="51" applyNumberFormat="1" applyFont="1" applyFill="1" applyBorder="1" applyAlignment="1" applyProtection="1">
      <alignment horizontal="center" vertical="top"/>
    </xf>
    <xf numFmtId="0" fontId="23" fillId="0" borderId="0" xfId="68" applyFont="1" applyFill="1" applyBorder="1" applyAlignment="1">
      <alignment horizontal="left" vertical="top" wrapText="1"/>
    </xf>
    <xf numFmtId="0" fontId="23" fillId="0" borderId="0" xfId="44" applyFont="1" applyFill="1" applyBorder="1" applyAlignment="1" applyProtection="1">
      <alignment horizontal="left" vertical="top" wrapText="1"/>
    </xf>
    <xf numFmtId="190" fontId="23" fillId="0" borderId="0" xfId="44" applyNumberFormat="1" applyFont="1" applyFill="1" applyBorder="1" applyAlignment="1">
      <alignment horizontal="right" vertical="top" wrapText="1"/>
    </xf>
    <xf numFmtId="164" fontId="23" fillId="0" borderId="0" xfId="44" applyNumberFormat="1" applyFont="1" applyFill="1" applyBorder="1" applyAlignment="1" applyProtection="1">
      <alignment horizontal="right" wrapText="1"/>
    </xf>
    <xf numFmtId="0" fontId="22" fillId="0" borderId="10" xfId="0" applyFont="1" applyFill="1" applyBorder="1" applyAlignment="1">
      <alignment horizontal="left"/>
    </xf>
    <xf numFmtId="0" fontId="23" fillId="0" borderId="12" xfId="44" applyNumberFormat="1" applyFont="1" applyFill="1" applyBorder="1" applyAlignment="1" applyProtection="1">
      <alignment horizontal="right" wrapText="1"/>
    </xf>
    <xf numFmtId="0" fontId="23" fillId="0" borderId="0" xfId="44" quotePrefix="1" applyNumberFormat="1" applyFont="1" applyFill="1" applyBorder="1" applyAlignment="1" applyProtection="1">
      <alignment horizontal="left" wrapText="1"/>
    </xf>
    <xf numFmtId="0" fontId="44" fillId="0" borderId="0" xfId="49" applyFont="1" applyFill="1" applyAlignment="1">
      <alignment horizontal="left" vertical="top" wrapText="1"/>
    </xf>
    <xf numFmtId="0" fontId="23" fillId="25" borderId="0" xfId="49" applyFont="1" applyFill="1" applyBorder="1" applyAlignment="1">
      <alignment horizontal="left" vertical="top" wrapText="1"/>
    </xf>
    <xf numFmtId="0" fontId="23" fillId="25" borderId="0" xfId="49" applyFont="1" applyFill="1" applyBorder="1" applyAlignment="1">
      <alignment horizontal="left" vertical="top" wrapText="1"/>
    </xf>
    <xf numFmtId="181" fontId="23" fillId="25" borderId="0" xfId="49" applyNumberFormat="1" applyFont="1" applyFill="1" applyBorder="1" applyAlignment="1">
      <alignment horizontal="right" vertical="top" wrapText="1"/>
    </xf>
    <xf numFmtId="0" fontId="23" fillId="0" borderId="11" xfId="28" applyNumberFormat="1" applyFont="1" applyFill="1" applyBorder="1" applyAlignment="1">
      <alignment horizontal="right" wrapText="1"/>
    </xf>
    <xf numFmtId="0" fontId="23" fillId="0" borderId="0" xfId="44" applyFont="1" applyFill="1" applyAlignment="1">
      <alignment horizontal="left"/>
    </xf>
    <xf numFmtId="0" fontId="44" fillId="0" borderId="0" xfId="49" applyFont="1" applyFill="1" applyBorder="1" applyAlignment="1" applyProtection="1">
      <alignment horizontal="left" vertical="top" wrapText="1"/>
    </xf>
    <xf numFmtId="49" fontId="44" fillId="0" borderId="0" xfId="49" applyNumberFormat="1" applyFont="1" applyFill="1" applyBorder="1" applyAlignment="1">
      <alignment horizontal="right" vertical="top" wrapText="1"/>
    </xf>
    <xf numFmtId="49" fontId="45" fillId="0" borderId="0" xfId="49" applyNumberFormat="1" applyFont="1" applyFill="1" applyBorder="1" applyAlignment="1">
      <alignment horizontal="right" vertical="top" wrapText="1"/>
    </xf>
    <xf numFmtId="49" fontId="44" fillId="0" borderId="0" xfId="49" applyNumberFormat="1" applyFont="1" applyFill="1" applyBorder="1" applyAlignment="1">
      <alignment horizontal="right" vertical="top"/>
    </xf>
    <xf numFmtId="0" fontId="44" fillId="0" borderId="0" xfId="49" applyFont="1" applyFill="1" applyBorder="1" applyAlignment="1" applyProtection="1">
      <alignment horizontal="left" vertical="top"/>
    </xf>
    <xf numFmtId="0" fontId="44" fillId="0" borderId="11" xfId="49" applyFont="1" applyFill="1" applyBorder="1" applyAlignment="1">
      <alignment vertical="top" wrapText="1"/>
    </xf>
    <xf numFmtId="0" fontId="44" fillId="0" borderId="0" xfId="49" applyFont="1" applyFill="1" applyBorder="1" applyAlignment="1" applyProtection="1">
      <alignment horizontal="left" vertical="top" wrapText="1"/>
    </xf>
    <xf numFmtId="0" fontId="44" fillId="0" borderId="0" xfId="49" applyFont="1" applyFill="1" applyBorder="1" applyAlignment="1" applyProtection="1">
      <alignment horizontal="left" vertical="top" wrapText="1"/>
    </xf>
    <xf numFmtId="43" fontId="44" fillId="0" borderId="12" xfId="28" applyFont="1" applyFill="1" applyBorder="1" applyAlignment="1" applyProtection="1">
      <alignment horizontal="right" wrapText="1"/>
    </xf>
    <xf numFmtId="0" fontId="64" fillId="26" borderId="0" xfId="0" applyFont="1" applyFill="1" applyBorder="1" applyAlignment="1">
      <alignment vertical="top"/>
    </xf>
    <xf numFmtId="49" fontId="65" fillId="26" borderId="0" xfId="0" applyNumberFormat="1" applyFont="1" applyFill="1" applyBorder="1" applyAlignment="1">
      <alignment horizontal="center" vertical="top"/>
    </xf>
    <xf numFmtId="0" fontId="64" fillId="0" borderId="0" xfId="51" applyFont="1" applyFill="1" applyBorder="1" applyAlignment="1" applyProtection="1">
      <alignment vertical="top"/>
    </xf>
    <xf numFmtId="49" fontId="64" fillId="0" borderId="0" xfId="44" applyNumberFormat="1" applyFont="1" applyFill="1" applyBorder="1" applyAlignment="1">
      <alignment vertical="top"/>
    </xf>
    <xf numFmtId="0" fontId="64" fillId="25" borderId="0" xfId="64" applyFont="1" applyFill="1" applyBorder="1" applyAlignment="1" applyProtection="1">
      <alignment horizontal="left" vertical="center"/>
    </xf>
    <xf numFmtId="0" fontId="67" fillId="25" borderId="0" xfId="0" applyNumberFormat="1" applyFont="1" applyFill="1" applyBorder="1" applyAlignment="1">
      <alignment horizontal="right" vertical="center"/>
    </xf>
    <xf numFmtId="0" fontId="67" fillId="25" borderId="0" xfId="0" applyNumberFormat="1" applyFont="1" applyFill="1" applyBorder="1" applyAlignment="1">
      <alignment horizontal="center" vertical="center"/>
    </xf>
    <xf numFmtId="0" fontId="66" fillId="25" borderId="0" xfId="0" applyFont="1" applyFill="1" applyBorder="1" applyAlignment="1">
      <alignment horizontal="left" vertical="center"/>
    </xf>
    <xf numFmtId="0" fontId="64" fillId="25" borderId="0" xfId="49" applyFont="1" applyFill="1" applyBorder="1" applyAlignment="1">
      <alignment horizontal="left" vertical="center"/>
    </xf>
    <xf numFmtId="0" fontId="67" fillId="25" borderId="0" xfId="0" applyNumberFormat="1" applyFont="1" applyFill="1" applyBorder="1" applyAlignment="1">
      <alignment horizontal="left" vertical="center"/>
    </xf>
    <xf numFmtId="0" fontId="64" fillId="25" borderId="0" xfId="64" applyFont="1" applyFill="1" applyBorder="1" applyAlignment="1" applyProtection="1">
      <alignment horizontal="right" vertical="center"/>
    </xf>
    <xf numFmtId="0" fontId="23" fillId="0" borderId="0" xfId="50" applyFont="1" applyFill="1" applyBorder="1" applyAlignment="1" applyProtection="1">
      <alignment vertical="top" wrapText="1"/>
    </xf>
    <xf numFmtId="0" fontId="64" fillId="0" borderId="0" xfId="0" applyFont="1" applyFill="1" applyBorder="1" applyAlignment="1">
      <alignment vertical="top"/>
    </xf>
    <xf numFmtId="0" fontId="65" fillId="0" borderId="0" xfId="0" applyNumberFormat="1" applyFont="1" applyFill="1" applyBorder="1" applyAlignment="1">
      <alignment horizontal="center" vertical="top" wrapText="1"/>
    </xf>
    <xf numFmtId="0" fontId="23" fillId="25" borderId="12" xfId="49" applyNumberFormat="1" applyFont="1" applyFill="1" applyBorder="1" applyAlignment="1" applyProtection="1">
      <alignment horizontal="right" wrapText="1"/>
    </xf>
    <xf numFmtId="43" fontId="23" fillId="25" borderId="12" xfId="28" applyFont="1" applyFill="1" applyBorder="1" applyAlignment="1" applyProtection="1">
      <alignment horizontal="right" wrapText="1"/>
    </xf>
    <xf numFmtId="0" fontId="62" fillId="26" borderId="0" xfId="0" applyNumberFormat="1" applyFont="1" applyFill="1" applyBorder="1" applyAlignment="1">
      <alignment horizontal="center" vertical="top"/>
    </xf>
    <xf numFmtId="0" fontId="65" fillId="26" borderId="0" xfId="0" applyNumberFormat="1" applyFont="1" applyFill="1" applyBorder="1" applyAlignment="1">
      <alignment horizontal="center" vertical="top" wrapText="1"/>
    </xf>
    <xf numFmtId="2" fontId="57" fillId="26" borderId="0" xfId="0" applyNumberFormat="1" applyFont="1" applyFill="1" applyBorder="1" applyAlignment="1">
      <alignment horizontal="center" vertical="top" wrapText="1"/>
    </xf>
    <xf numFmtId="2" fontId="65" fillId="26" borderId="0" xfId="0" applyNumberFormat="1" applyFont="1" applyFill="1" applyBorder="1" applyAlignment="1">
      <alignment horizontal="center" vertical="top" wrapText="1"/>
    </xf>
    <xf numFmtId="0" fontId="64" fillId="26" borderId="0" xfId="0" applyFont="1" applyFill="1" applyBorder="1" applyAlignment="1">
      <alignment horizontal="left" vertical="top"/>
    </xf>
    <xf numFmtId="0" fontId="64" fillId="26" borderId="0" xfId="49" applyFont="1" applyFill="1" applyBorder="1" applyAlignment="1">
      <alignment horizontal="left"/>
    </xf>
    <xf numFmtId="0" fontId="44" fillId="0" borderId="0" xfId="49" applyFont="1" applyFill="1" applyBorder="1" applyAlignment="1" applyProtection="1">
      <alignment horizontal="left" vertical="top" wrapText="1"/>
    </xf>
    <xf numFmtId="0" fontId="23" fillId="25" borderId="0" xfId="49" applyFont="1" applyFill="1" applyAlignment="1">
      <alignment horizontal="left" vertical="top" wrapText="1"/>
    </xf>
    <xf numFmtId="0" fontId="64" fillId="26" borderId="0" xfId="52" applyFont="1" applyFill="1" applyBorder="1" applyAlignment="1" applyProtection="1">
      <alignment horizontal="left" vertical="top"/>
    </xf>
    <xf numFmtId="49" fontId="65" fillId="26" borderId="0" xfId="0" applyNumberFormat="1" applyFont="1" applyFill="1" applyBorder="1" applyAlignment="1">
      <alignment horizontal="center" vertical="top" wrapText="1"/>
    </xf>
    <xf numFmtId="0" fontId="65" fillId="26" borderId="0" xfId="0" applyNumberFormat="1" applyFont="1" applyFill="1" applyBorder="1" applyAlignment="1">
      <alignment horizontal="center" vertical="top"/>
    </xf>
    <xf numFmtId="0" fontId="52" fillId="26" borderId="0" xfId="0" applyFont="1" applyFill="1" applyBorder="1" applyAlignment="1">
      <alignment horizontal="left" vertical="top"/>
    </xf>
    <xf numFmtId="0" fontId="52" fillId="26" borderId="0" xfId="49" applyFont="1" applyFill="1" applyBorder="1" applyAlignment="1">
      <alignment horizontal="left"/>
    </xf>
    <xf numFmtId="0" fontId="64" fillId="26" borderId="0" xfId="49" applyFont="1" applyFill="1" applyBorder="1" applyAlignment="1" applyProtection="1">
      <alignment horizontal="left" vertical="top"/>
    </xf>
    <xf numFmtId="0" fontId="64" fillId="26" borderId="0" xfId="49" applyFont="1" applyFill="1" applyBorder="1" applyAlignment="1">
      <alignment horizontal="left" vertical="top"/>
    </xf>
    <xf numFmtId="0" fontId="68" fillId="26" borderId="0" xfId="0" applyFont="1" applyFill="1" applyBorder="1" applyAlignment="1">
      <alignment vertical="top"/>
    </xf>
    <xf numFmtId="0" fontId="69" fillId="26" borderId="0" xfId="0" applyNumberFormat="1" applyFont="1" applyFill="1" applyBorder="1" applyAlignment="1">
      <alignment horizontal="center" vertical="top"/>
    </xf>
    <xf numFmtId="0" fontId="45" fillId="0" borderId="0" xfId="44" applyFont="1" applyFill="1" applyBorder="1" applyAlignment="1" applyProtection="1">
      <alignment horizontal="left" vertical="top"/>
    </xf>
    <xf numFmtId="0" fontId="70" fillId="26" borderId="0" xfId="0" applyFont="1" applyFill="1" applyBorder="1" applyAlignment="1">
      <alignment vertical="top"/>
    </xf>
    <xf numFmtId="0" fontId="23" fillId="25" borderId="0" xfId="49" applyFont="1" applyFill="1" applyAlignment="1">
      <alignment horizontal="left" vertical="top" wrapText="1"/>
    </xf>
    <xf numFmtId="0" fontId="23" fillId="25" borderId="0" xfId="49" applyFont="1" applyFill="1" applyBorder="1" applyAlignment="1">
      <alignment horizontal="left" vertical="top" wrapText="1"/>
    </xf>
    <xf numFmtId="0" fontId="23" fillId="25" borderId="0" xfId="44" applyFont="1" applyFill="1" applyAlignment="1">
      <alignment horizontal="center"/>
    </xf>
    <xf numFmtId="0" fontId="44" fillId="25" borderId="0" xfId="68" applyFont="1" applyFill="1" applyBorder="1" applyAlignment="1">
      <alignment horizontal="left" vertical="top" wrapText="1"/>
    </xf>
    <xf numFmtId="0" fontId="52" fillId="27" borderId="0" xfId="0" applyFont="1" applyFill="1" applyBorder="1" applyAlignment="1"/>
    <xf numFmtId="49" fontId="62" fillId="27" borderId="0" xfId="0" applyNumberFormat="1" applyFont="1" applyFill="1" applyBorder="1" applyAlignment="1">
      <alignment horizontal="center" wrapText="1"/>
    </xf>
    <xf numFmtId="0" fontId="62" fillId="27" borderId="0" xfId="0" applyNumberFormat="1" applyFont="1" applyFill="1" applyBorder="1" applyAlignment="1">
      <alignment horizontal="center" wrapText="1"/>
    </xf>
    <xf numFmtId="0" fontId="44" fillId="0" borderId="11" xfId="62" applyNumberFormat="1" applyFont="1" applyFill="1" applyBorder="1" applyAlignment="1" applyProtection="1">
      <alignment horizontal="right"/>
    </xf>
    <xf numFmtId="167" fontId="44" fillId="25" borderId="0" xfId="44" applyNumberFormat="1" applyFont="1" applyFill="1" applyAlignment="1">
      <alignment vertical="top"/>
    </xf>
    <xf numFmtId="0" fontId="23" fillId="0" borderId="0" xfId="68" applyNumberFormat="1" applyFont="1" applyFill="1" applyBorder="1" applyAlignment="1" applyProtection="1">
      <alignment horizontal="right" wrapText="1"/>
    </xf>
    <xf numFmtId="0" fontId="23" fillId="0" borderId="0" xfId="68" applyNumberFormat="1" applyFont="1" applyFill="1" applyBorder="1" applyAlignment="1">
      <alignment horizontal="right" wrapText="1"/>
    </xf>
    <xf numFmtId="0" fontId="23" fillId="0" borderId="11" xfId="62" applyNumberFormat="1" applyFont="1" applyFill="1" applyBorder="1" applyAlignment="1" applyProtection="1">
      <alignment horizontal="right" vertical="center" wrapText="1"/>
    </xf>
    <xf numFmtId="0" fontId="44" fillId="25" borderId="0" xfId="68" applyFont="1" applyFill="1" applyBorder="1" applyAlignment="1">
      <alignment horizontal="left" vertical="top"/>
    </xf>
    <xf numFmtId="0" fontId="23" fillId="0" borderId="0" xfId="68" applyFont="1" applyFill="1" applyBorder="1" applyAlignment="1">
      <alignment horizontal="left" vertical="center"/>
    </xf>
    <xf numFmtId="0" fontId="23" fillId="0" borderId="0" xfId="62" applyNumberFormat="1" applyFont="1" applyFill="1" applyBorder="1" applyAlignment="1" applyProtection="1">
      <alignment horizontal="right" vertical="center"/>
    </xf>
    <xf numFmtId="170" fontId="23" fillId="25" borderId="0" xfId="49" applyNumberFormat="1" applyFont="1" applyFill="1" applyBorder="1" applyAlignment="1">
      <alignment horizontal="right" vertical="top" wrapText="1"/>
    </xf>
    <xf numFmtId="43" fontId="23" fillId="0" borderId="11" xfId="28" applyFont="1" applyFill="1" applyBorder="1" applyAlignment="1" applyProtection="1">
      <alignment horizontal="right"/>
    </xf>
    <xf numFmtId="0" fontId="23" fillId="25" borderId="12" xfId="28" applyNumberFormat="1" applyFont="1" applyFill="1" applyBorder="1" applyAlignment="1" applyProtection="1">
      <alignment horizontal="right" wrapText="1"/>
    </xf>
    <xf numFmtId="0" fontId="23" fillId="25" borderId="0" xfId="28" applyNumberFormat="1" applyFont="1" applyFill="1" applyBorder="1" applyAlignment="1" applyProtection="1">
      <alignment horizontal="right" wrapText="1"/>
    </xf>
    <xf numFmtId="0" fontId="23" fillId="26" borderId="0" xfId="0" applyFont="1" applyFill="1" applyBorder="1" applyAlignment="1">
      <alignment vertical="top"/>
    </xf>
    <xf numFmtId="0" fontId="23" fillId="0" borderId="11" xfId="28" applyNumberFormat="1" applyFont="1" applyFill="1" applyBorder="1" applyAlignment="1" applyProtection="1">
      <alignment horizontal="right" wrapText="1"/>
    </xf>
    <xf numFmtId="0" fontId="44" fillId="0" borderId="0" xfId="49" applyFont="1" applyFill="1" applyBorder="1" applyAlignment="1">
      <alignment horizontal="left" vertical="top" wrapText="1"/>
    </xf>
    <xf numFmtId="0" fontId="23" fillId="0" borderId="0" xfId="49" applyFont="1" applyFill="1" applyAlignment="1">
      <alignment horizontal="center"/>
    </xf>
    <xf numFmtId="0" fontId="44" fillId="0" borderId="0" xfId="49" applyFont="1" applyFill="1" applyBorder="1" applyAlignment="1" applyProtection="1">
      <alignment horizontal="left" vertical="top" wrapText="1"/>
    </xf>
    <xf numFmtId="0" fontId="23" fillId="0" borderId="0" xfId="49" applyFont="1" applyFill="1" applyAlignment="1">
      <alignment horizontal="left" vertical="top" wrapText="1"/>
    </xf>
    <xf numFmtId="0" fontId="23" fillId="0" borderId="0" xfId="52" applyNumberFormat="1" applyFont="1" applyFill="1" applyBorder="1" applyAlignment="1" applyProtection="1">
      <alignment horizontal="left" vertical="center"/>
    </xf>
    <xf numFmtId="0" fontId="22" fillId="0" borderId="10" xfId="0" applyFont="1" applyFill="1" applyBorder="1" applyAlignment="1">
      <alignment horizontal="center"/>
    </xf>
    <xf numFmtId="43" fontId="23" fillId="0" borderId="10" xfId="28" applyFont="1" applyFill="1" applyBorder="1" applyAlignment="1">
      <alignment horizontal="center"/>
    </xf>
    <xf numFmtId="0" fontId="23" fillId="25" borderId="0" xfId="49" applyNumberFormat="1" applyFont="1" applyFill="1" applyBorder="1" applyAlignment="1">
      <alignment horizontal="right" vertical="center" wrapText="1"/>
    </xf>
    <xf numFmtId="0" fontId="44" fillId="0" borderId="0" xfId="28" applyNumberFormat="1" applyFont="1" applyFill="1" applyBorder="1" applyAlignment="1" applyProtection="1">
      <alignment horizontal="right" wrapText="1"/>
    </xf>
    <xf numFmtId="175" fontId="44" fillId="0" borderId="0" xfId="49" applyNumberFormat="1" applyFont="1" applyFill="1" applyBorder="1" applyAlignment="1">
      <alignment horizontal="right" vertical="top" wrapText="1"/>
    </xf>
    <xf numFmtId="0" fontId="23" fillId="25" borderId="0" xfId="49" applyFont="1" applyFill="1" applyAlignment="1">
      <alignment horizontal="left" vertical="top" wrapText="1"/>
    </xf>
    <xf numFmtId="0" fontId="22" fillId="0" borderId="0" xfId="52" quotePrefix="1" applyNumberFormat="1" applyFont="1" applyFill="1" applyAlignment="1" applyProtection="1">
      <alignment horizontal="right" vertical="top"/>
    </xf>
    <xf numFmtId="0" fontId="22" fillId="25" borderId="0" xfId="52" applyFont="1" applyFill="1" applyAlignment="1">
      <alignment horizontal="right" vertical="top"/>
    </xf>
    <xf numFmtId="0" fontId="22" fillId="25" borderId="0" xfId="52" applyFont="1" applyFill="1" applyAlignment="1" applyProtection="1">
      <alignment horizontal="left" vertical="top" wrapText="1"/>
    </xf>
    <xf numFmtId="0" fontId="22" fillId="25" borderId="0" xfId="49" applyFont="1" applyFill="1" applyAlignment="1">
      <alignment horizontal="left" vertical="top" wrapText="1"/>
    </xf>
    <xf numFmtId="0" fontId="23" fillId="25" borderId="0" xfId="62" applyNumberFormat="1" applyFont="1" applyFill="1" applyAlignment="1">
      <alignment horizontal="left" wrapText="1"/>
    </xf>
    <xf numFmtId="0" fontId="23" fillId="25" borderId="12" xfId="44" applyFont="1" applyFill="1" applyBorder="1" applyAlignment="1">
      <alignment horizontal="left" vertical="top" wrapText="1"/>
    </xf>
    <xf numFmtId="0" fontId="23" fillId="25" borderId="12" xfId="44" applyFont="1" applyFill="1" applyBorder="1" applyAlignment="1">
      <alignment horizontal="right" vertical="top" wrapText="1"/>
    </xf>
    <xf numFmtId="0" fontId="22" fillId="25" borderId="12" xfId="44" applyFont="1" applyFill="1" applyBorder="1" applyAlignment="1" applyProtection="1">
      <alignment horizontal="left" vertical="top" wrapText="1"/>
    </xf>
    <xf numFmtId="0" fontId="23" fillId="25" borderId="0" xfId="44" quotePrefix="1" applyFont="1" applyFill="1" applyBorder="1" applyAlignment="1">
      <alignment horizontal="right" vertical="top" wrapText="1"/>
    </xf>
    <xf numFmtId="0" fontId="22" fillId="25" borderId="0" xfId="44" quotePrefix="1" applyFont="1" applyFill="1" applyBorder="1" applyAlignment="1">
      <alignment horizontal="right" vertical="top" wrapText="1"/>
    </xf>
    <xf numFmtId="0" fontId="22" fillId="25" borderId="10" xfId="44" applyFont="1" applyFill="1" applyBorder="1" applyAlignment="1">
      <alignment horizontal="right" vertical="top" wrapText="1"/>
    </xf>
    <xf numFmtId="0" fontId="23" fillId="25" borderId="0" xfId="62" applyNumberFormat="1" applyFont="1" applyFill="1" applyBorder="1" applyAlignment="1" applyProtection="1">
      <alignment horizontal="left" wrapText="1"/>
    </xf>
    <xf numFmtId="0" fontId="23" fillId="0" borderId="0" xfId="68" applyFont="1" applyFill="1" applyBorder="1" applyAlignment="1">
      <alignment horizontal="center" vertical="center" wrapText="1"/>
    </xf>
    <xf numFmtId="0" fontId="44" fillId="0" borderId="0" xfId="94" applyFont="1" applyFill="1" applyBorder="1" applyAlignment="1" applyProtection="1">
      <alignment horizontal="left" vertical="top" wrapText="1"/>
    </xf>
    <xf numFmtId="0" fontId="23" fillId="0" borderId="0" xfId="44" applyFont="1" applyFill="1" applyAlignment="1">
      <alignment horizontal="center" vertical="center"/>
    </xf>
    <xf numFmtId="0" fontId="44" fillId="0" borderId="0" xfId="49" applyFont="1" applyFill="1" applyAlignment="1">
      <alignment horizontal="left" vertical="top" wrapText="1"/>
    </xf>
    <xf numFmtId="0" fontId="23" fillId="0" borderId="0" xfId="44" applyFont="1" applyFill="1" applyBorder="1" applyAlignment="1" applyProtection="1">
      <alignment horizontal="left" vertical="top" wrapText="1"/>
    </xf>
    <xf numFmtId="172" fontId="44" fillId="0" borderId="0" xfId="49" applyNumberFormat="1" applyFont="1" applyFill="1" applyBorder="1" applyAlignment="1">
      <alignment horizontal="right" vertical="top" wrapText="1"/>
    </xf>
    <xf numFmtId="0" fontId="44" fillId="0" borderId="0" xfId="49" quotePrefix="1" applyFont="1" applyFill="1" applyBorder="1" applyAlignment="1">
      <alignment horizontal="right" vertical="top" wrapText="1"/>
    </xf>
    <xf numFmtId="0" fontId="23" fillId="0" borderId="0" xfId="28" applyNumberFormat="1" applyFont="1" applyFill="1" applyBorder="1" applyAlignment="1" applyProtection="1">
      <alignment horizontal="right"/>
    </xf>
    <xf numFmtId="0" fontId="70" fillId="0" borderId="0" xfId="0" applyFont="1" applyFill="1" applyBorder="1" applyAlignment="1">
      <alignment vertical="top"/>
    </xf>
    <xf numFmtId="49" fontId="65" fillId="0" borderId="0" xfId="0" applyNumberFormat="1" applyFont="1" applyFill="1" applyBorder="1" applyAlignment="1">
      <alignment horizontal="center" vertical="top" wrapText="1"/>
    </xf>
    <xf numFmtId="0" fontId="23" fillId="0" borderId="0" xfId="52" applyFont="1" applyFill="1" applyBorder="1" applyAlignment="1" applyProtection="1">
      <alignment horizontal="left" vertical="top" wrapText="1"/>
    </xf>
    <xf numFmtId="0" fontId="44" fillId="0" borderId="0" xfId="49" applyFont="1" applyFill="1" applyBorder="1" applyAlignment="1" applyProtection="1">
      <alignment horizontal="left" vertical="top" wrapText="1"/>
    </xf>
    <xf numFmtId="167" fontId="23" fillId="0" borderId="0" xfId="44" quotePrefix="1" applyNumberFormat="1" applyFont="1" applyFill="1" applyBorder="1" applyAlignment="1">
      <alignment horizontal="right" vertical="top" wrapText="1"/>
    </xf>
    <xf numFmtId="167" fontId="22" fillId="0" borderId="0" xfId="44" quotePrefix="1" applyNumberFormat="1" applyFont="1" applyFill="1" applyBorder="1" applyAlignment="1">
      <alignment horizontal="right" vertical="top" wrapText="1"/>
    </xf>
    <xf numFmtId="0" fontId="23" fillId="0" borderId="0" xfId="44" quotePrefix="1" applyNumberFormat="1" applyFont="1" applyFill="1" applyBorder="1" applyAlignment="1">
      <alignment horizontal="left" wrapText="1"/>
    </xf>
    <xf numFmtId="0" fontId="23" fillId="0" borderId="0" xfId="49" applyFont="1" applyFill="1" applyBorder="1" applyAlignment="1">
      <alignment horizontal="left" vertical="top" wrapText="1"/>
    </xf>
    <xf numFmtId="181" fontId="23" fillId="0" borderId="0" xfId="49" applyNumberFormat="1" applyFont="1" applyFill="1" applyBorder="1" applyAlignment="1">
      <alignment horizontal="right" vertical="top" wrapText="1"/>
    </xf>
    <xf numFmtId="174" fontId="23" fillId="0" borderId="0" xfId="49" applyNumberFormat="1" applyFont="1" applyFill="1" applyBorder="1" applyAlignment="1">
      <alignment horizontal="right" vertical="top" wrapText="1"/>
    </xf>
    <xf numFmtId="0" fontId="23" fillId="0" borderId="0" xfId="44" applyFont="1" applyFill="1" applyBorder="1" applyAlignment="1">
      <alignment horizontal="left" vertical="top" wrapText="1"/>
    </xf>
    <xf numFmtId="0" fontId="44" fillId="0" borderId="0" xfId="49" applyFont="1" applyFill="1" applyBorder="1" applyAlignment="1">
      <alignment horizontal="left" vertical="top" wrapText="1"/>
    </xf>
    <xf numFmtId="0" fontId="23" fillId="0" borderId="0" xfId="44" applyFont="1" applyFill="1" applyBorder="1" applyAlignment="1">
      <alignment horizontal="left" wrapText="1"/>
    </xf>
    <xf numFmtId="0" fontId="44" fillId="0" borderId="0" xfId="49" applyFont="1" applyFill="1" applyBorder="1" applyAlignment="1" applyProtection="1">
      <alignment horizontal="left" vertical="top" wrapText="1"/>
    </xf>
    <xf numFmtId="0" fontId="44" fillId="0" borderId="0" xfId="49" applyFont="1" applyFill="1" applyAlignment="1">
      <alignment horizontal="left" vertical="top" wrapText="1"/>
    </xf>
    <xf numFmtId="0" fontId="44" fillId="0" borderId="0" xfId="49" applyFont="1" applyFill="1" applyBorder="1" applyAlignment="1" applyProtection="1">
      <alignment horizontal="left" vertical="top" wrapText="1"/>
    </xf>
    <xf numFmtId="0" fontId="44" fillId="25" borderId="0" xfId="49" applyFont="1" applyFill="1" applyBorder="1" applyAlignment="1" applyProtection="1">
      <alignment horizontal="left" wrapText="1"/>
    </xf>
    <xf numFmtId="0" fontId="44" fillId="0" borderId="0" xfId="49" applyFont="1" applyFill="1" applyAlignment="1">
      <alignment horizontal="right" vertical="top"/>
    </xf>
    <xf numFmtId="0" fontId="45" fillId="0" borderId="0" xfId="49" applyFont="1" applyFill="1" applyBorder="1" applyAlignment="1" applyProtection="1">
      <alignment horizontal="justify" vertical="top" wrapText="1"/>
    </xf>
    <xf numFmtId="43" fontId="44" fillId="0" borderId="11" xfId="28" applyFont="1" applyFill="1" applyBorder="1" applyAlignment="1">
      <alignment horizontal="right" wrapText="1"/>
    </xf>
    <xf numFmtId="0" fontId="45" fillId="0" borderId="0" xfId="49" applyFont="1" applyFill="1" applyAlignment="1">
      <alignment horizontal="right" vertical="top"/>
    </xf>
    <xf numFmtId="0" fontId="44" fillId="0" borderId="10" xfId="49" applyFont="1" applyFill="1" applyBorder="1" applyAlignment="1">
      <alignment horizontal="left" vertical="center" wrapText="1"/>
    </xf>
    <xf numFmtId="0" fontId="45" fillId="0" borderId="10" xfId="49" applyFont="1" applyFill="1" applyBorder="1" applyAlignment="1" applyProtection="1">
      <alignment horizontal="left" vertical="center" wrapText="1"/>
    </xf>
    <xf numFmtId="0" fontId="44" fillId="0" borderId="10" xfId="49" applyNumberFormat="1" applyFont="1" applyFill="1" applyBorder="1" applyAlignment="1" applyProtection="1">
      <alignment horizontal="left" vertical="center"/>
    </xf>
    <xf numFmtId="0" fontId="44" fillId="0" borderId="0" xfId="49" applyNumberFormat="1" applyFont="1" applyFill="1" applyBorder="1" applyAlignment="1" applyProtection="1">
      <alignment horizontal="left" vertical="center"/>
    </xf>
    <xf numFmtId="0" fontId="44" fillId="0" borderId="0" xfId="49" applyFont="1" applyFill="1" applyBorder="1" applyAlignment="1">
      <alignment horizontal="left" vertical="center"/>
    </xf>
    <xf numFmtId="43" fontId="44" fillId="0" borderId="10" xfId="28" applyFont="1" applyFill="1" applyBorder="1" applyAlignment="1" applyProtection="1">
      <alignment horizontal="right" vertical="center" wrapText="1"/>
    </xf>
    <xf numFmtId="43" fontId="23" fillId="0" borderId="0" xfId="28" applyFont="1" applyFill="1" applyAlignment="1">
      <alignment vertical="center"/>
    </xf>
    <xf numFmtId="0" fontId="23" fillId="0" borderId="10" xfId="28" applyNumberFormat="1" applyFont="1" applyFill="1" applyBorder="1" applyAlignment="1">
      <alignment horizontal="right" wrapText="1"/>
    </xf>
    <xf numFmtId="0" fontId="23" fillId="0" borderId="0" xfId="49"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0" fontId="44" fillId="0" borderId="0" xfId="44" applyFont="1" applyFill="1" applyBorder="1" applyAlignment="1">
      <alignment horizontal="left" vertical="top" wrapText="1"/>
    </xf>
    <xf numFmtId="0" fontId="22" fillId="0" borderId="0" xfId="49" quotePrefix="1" applyFont="1" applyFill="1" applyBorder="1" applyAlignment="1">
      <alignment horizontal="right" vertical="top" wrapText="1"/>
    </xf>
    <xf numFmtId="0" fontId="23" fillId="0" borderId="0" xfId="49" quotePrefix="1" applyFont="1" applyFill="1" applyBorder="1" applyAlignment="1">
      <alignment horizontal="right" vertical="top" wrapText="1"/>
    </xf>
    <xf numFmtId="0" fontId="23" fillId="0" borderId="0" xfId="50" applyFont="1" applyFill="1" applyBorder="1" applyAlignment="1" applyProtection="1">
      <alignment vertical="center"/>
    </xf>
    <xf numFmtId="0" fontId="23" fillId="0" borderId="0" xfId="51" applyFont="1" applyFill="1" applyBorder="1" applyAlignment="1" applyProtection="1">
      <alignment horizontal="right" vertical="center" wrapText="1"/>
    </xf>
    <xf numFmtId="0" fontId="22" fillId="0" borderId="0" xfId="50" applyFont="1" applyFill="1" applyBorder="1" applyAlignment="1" applyProtection="1">
      <alignment vertical="center"/>
    </xf>
    <xf numFmtId="0" fontId="23" fillId="25" borderId="0" xfId="28" applyNumberFormat="1" applyFont="1" applyFill="1" applyAlignment="1" applyProtection="1">
      <alignment horizontal="right" wrapText="1"/>
    </xf>
    <xf numFmtId="43" fontId="25" fillId="0" borderId="11" xfId="28" applyFont="1" applyFill="1" applyBorder="1" applyAlignment="1" applyProtection="1">
      <alignment horizontal="right"/>
    </xf>
    <xf numFmtId="0" fontId="25" fillId="0" borderId="11" xfId="28" applyNumberFormat="1" applyFont="1" applyFill="1" applyBorder="1" applyAlignment="1" applyProtection="1">
      <alignment horizontal="right" wrapText="1"/>
    </xf>
    <xf numFmtId="0" fontId="44" fillId="0" borderId="10" xfId="28" applyNumberFormat="1" applyFont="1" applyFill="1" applyBorder="1" applyAlignment="1">
      <alignment horizontal="right" wrapText="1"/>
    </xf>
    <xf numFmtId="43" fontId="45" fillId="25" borderId="11" xfId="28" applyFont="1" applyFill="1" applyBorder="1" applyAlignment="1" applyProtection="1">
      <alignment horizontal="right" wrapText="1"/>
    </xf>
    <xf numFmtId="43" fontId="44" fillId="25" borderId="0" xfId="28" applyFont="1" applyFill="1" applyBorder="1" applyAlignment="1">
      <alignment horizontal="right" wrapText="1"/>
    </xf>
    <xf numFmtId="43" fontId="45" fillId="25" borderId="0" xfId="28" applyFont="1" applyFill="1" applyBorder="1" applyAlignment="1">
      <alignment horizontal="right" wrapText="1"/>
    </xf>
    <xf numFmtId="43" fontId="44" fillId="25" borderId="10" xfId="28" applyFont="1" applyFill="1" applyBorder="1" applyAlignment="1">
      <alignment horizontal="right" wrapText="1"/>
    </xf>
    <xf numFmtId="0" fontId="37" fillId="0" borderId="16" xfId="28" applyNumberFormat="1" applyFont="1" applyFill="1" applyBorder="1" applyAlignment="1">
      <alignment vertical="center" wrapText="1"/>
    </xf>
    <xf numFmtId="0" fontId="23" fillId="0" borderId="0" xfId="44" applyFont="1" applyFill="1" applyBorder="1" applyAlignment="1">
      <alignment horizontal="center" vertical="top"/>
    </xf>
    <xf numFmtId="0" fontId="23" fillId="0" borderId="0" xfId="52" applyFont="1" applyFill="1" applyBorder="1" applyAlignment="1" applyProtection="1">
      <alignment horizontal="left" vertical="top" wrapText="1"/>
    </xf>
    <xf numFmtId="0" fontId="44" fillId="0" borderId="0" xfId="49" applyFont="1" applyFill="1" applyBorder="1" applyAlignment="1">
      <alignment horizontal="left" vertical="top" wrapText="1"/>
    </xf>
    <xf numFmtId="0" fontId="44" fillId="0" borderId="0" xfId="49" applyFont="1" applyFill="1" applyBorder="1" applyAlignment="1" applyProtection="1">
      <alignment horizontal="left" vertical="top" wrapText="1"/>
    </xf>
    <xf numFmtId="191" fontId="22" fillId="0" borderId="0" xfId="48" applyNumberFormat="1" applyFont="1" applyFill="1" applyBorder="1" applyAlignment="1">
      <alignment horizontal="right" vertical="top" wrapText="1"/>
    </xf>
    <xf numFmtId="171" fontId="23" fillId="0" borderId="0" xfId="48" applyNumberFormat="1" applyFont="1" applyFill="1" applyBorder="1" applyAlignment="1">
      <alignment horizontal="right" vertical="top" wrapText="1"/>
    </xf>
    <xf numFmtId="0" fontId="23" fillId="0" borderId="0" xfId="48" applyNumberFormat="1" applyFont="1" applyFill="1" applyAlignment="1">
      <alignment horizontal="center"/>
    </xf>
    <xf numFmtId="0" fontId="23" fillId="0" borderId="0" xfId="48" applyNumberFormat="1" applyFont="1" applyFill="1" applyBorder="1" applyAlignment="1">
      <alignment horizontal="center"/>
    </xf>
    <xf numFmtId="0" fontId="23" fillId="0" borderId="0" xfId="62" applyNumberFormat="1" applyFont="1" applyFill="1" applyAlignment="1" applyProtection="1">
      <alignment horizontal="center" wrapText="1"/>
    </xf>
    <xf numFmtId="0" fontId="23" fillId="0" borderId="0" xfId="48" applyNumberFormat="1" applyFont="1" applyFill="1" applyBorder="1" applyAlignment="1" applyProtection="1">
      <alignment horizontal="center"/>
    </xf>
    <xf numFmtId="0" fontId="23" fillId="0" borderId="0" xfId="62" applyNumberFormat="1" applyFont="1" applyFill="1" applyBorder="1" applyAlignment="1" applyProtection="1">
      <alignment horizontal="center" wrapText="1"/>
    </xf>
    <xf numFmtId="0" fontId="23" fillId="0" borderId="0" xfId="52" applyNumberFormat="1" applyFont="1" applyFill="1" applyBorder="1" applyAlignment="1">
      <alignment horizontal="center"/>
    </xf>
    <xf numFmtId="0" fontId="23" fillId="0" borderId="0" xfId="52" applyNumberFormat="1" applyFont="1" applyFill="1" applyAlignment="1">
      <alignment horizontal="center"/>
    </xf>
    <xf numFmtId="0" fontId="23" fillId="0" borderId="0" xfId="62" applyNumberFormat="1" applyFont="1" applyFill="1" applyBorder="1" applyAlignment="1">
      <alignment horizontal="center" wrapText="1"/>
    </xf>
    <xf numFmtId="0" fontId="23" fillId="0" borderId="0" xfId="44" applyNumberFormat="1" applyFont="1" applyFill="1" applyBorder="1" applyAlignment="1">
      <alignment horizontal="center"/>
    </xf>
    <xf numFmtId="0" fontId="23" fillId="0" borderId="0" xfId="44" applyFont="1" applyFill="1" applyBorder="1" applyAlignment="1">
      <alignment horizontal="center"/>
    </xf>
    <xf numFmtId="0" fontId="23" fillId="0" borderId="0" xfId="0" applyFont="1" applyFill="1" applyAlignment="1">
      <alignment horizontal="center" wrapText="1"/>
    </xf>
    <xf numFmtId="0" fontId="23" fillId="0" borderId="0" xfId="44" applyFont="1" applyFill="1" applyBorder="1" applyAlignment="1" applyProtection="1">
      <alignment horizontal="left" vertical="top" wrapText="1"/>
    </xf>
    <xf numFmtId="0" fontId="44" fillId="0" borderId="0" xfId="44" applyFont="1" applyFill="1" applyBorder="1" applyAlignment="1">
      <alignment horizontal="left" vertical="top" wrapText="1"/>
    </xf>
    <xf numFmtId="0" fontId="23" fillId="0" borderId="0" xfId="52" applyFont="1" applyFill="1" applyBorder="1" applyAlignment="1" applyProtection="1">
      <alignment horizontal="left" vertical="top" wrapText="1"/>
    </xf>
    <xf numFmtId="174" fontId="22" fillId="0" borderId="0" xfId="47" quotePrefix="1" applyNumberFormat="1" applyFont="1" applyFill="1" applyBorder="1" applyAlignment="1" applyProtection="1">
      <alignment horizontal="right" vertical="top"/>
    </xf>
    <xf numFmtId="192" fontId="23" fillId="0" borderId="0" xfId="47" applyNumberFormat="1" applyFont="1" applyFill="1" applyBorder="1" applyAlignment="1" applyProtection="1">
      <alignment horizontal="right" vertical="top"/>
    </xf>
    <xf numFmtId="0" fontId="23" fillId="0" borderId="0" xfId="47" applyFont="1" applyFill="1" applyBorder="1" applyAlignment="1" applyProtection="1">
      <alignment vertical="top" wrapText="1"/>
    </xf>
    <xf numFmtId="174" fontId="23" fillId="0" borderId="0" xfId="47" applyNumberFormat="1" applyFont="1" applyFill="1" applyBorder="1" applyAlignment="1" applyProtection="1">
      <alignment horizontal="right" vertical="top"/>
    </xf>
    <xf numFmtId="192" fontId="22" fillId="0" borderId="0" xfId="47" quotePrefix="1" applyNumberFormat="1" applyFont="1" applyFill="1" applyBorder="1" applyAlignment="1" applyProtection="1">
      <alignment horizontal="right" vertical="top"/>
    </xf>
    <xf numFmtId="181" fontId="23" fillId="0" borderId="0" xfId="47" quotePrefix="1" applyNumberFormat="1" applyFont="1" applyFill="1" applyBorder="1" applyAlignment="1" applyProtection="1">
      <alignment horizontal="right" vertical="top"/>
    </xf>
    <xf numFmtId="192" fontId="23" fillId="0" borderId="0" xfId="47" quotePrefix="1" applyNumberFormat="1" applyFont="1" applyFill="1" applyBorder="1" applyAlignment="1" applyProtection="1">
      <alignment horizontal="right" vertical="top"/>
    </xf>
    <xf numFmtId="0" fontId="38" fillId="0" borderId="14" xfId="0" applyFont="1" applyFill="1" applyBorder="1" applyAlignment="1" applyProtection="1">
      <alignment horizontal="center" vertical="center" wrapText="1"/>
    </xf>
    <xf numFmtId="0" fontId="23" fillId="0" borderId="14" xfId="28" applyNumberFormat="1" applyFont="1" applyFill="1" applyBorder="1" applyAlignment="1" applyProtection="1">
      <alignment horizontal="right" wrapText="1"/>
    </xf>
    <xf numFmtId="0" fontId="38" fillId="0" borderId="14" xfId="28" applyNumberFormat="1" applyFont="1" applyFill="1" applyBorder="1" applyAlignment="1" applyProtection="1">
      <alignment horizontal="right" vertical="center" wrapText="1"/>
    </xf>
    <xf numFmtId="43" fontId="38" fillId="0" borderId="14" xfId="28" applyFont="1" applyFill="1" applyBorder="1" applyAlignment="1" applyProtection="1">
      <alignment horizontal="right" vertical="center" wrapText="1"/>
    </xf>
    <xf numFmtId="0" fontId="23" fillId="0" borderId="33"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38" fillId="0" borderId="14" xfId="0" applyNumberFormat="1" applyFont="1" applyFill="1" applyBorder="1" applyAlignment="1" applyProtection="1">
      <alignment horizontal="right" vertical="center" wrapText="1"/>
    </xf>
    <xf numFmtId="0" fontId="23" fillId="0" borderId="14" xfId="0" applyFont="1" applyFill="1" applyBorder="1" applyAlignment="1" applyProtection="1">
      <alignment vertical="center" wrapText="1"/>
    </xf>
    <xf numFmtId="0" fontId="23" fillId="0" borderId="14" xfId="0" applyFont="1" applyFill="1" applyBorder="1" applyAlignment="1">
      <alignment horizontal="center" vertical="center"/>
    </xf>
    <xf numFmtId="0" fontId="23" fillId="0" borderId="14" xfId="0" applyFont="1" applyFill="1" applyBorder="1" applyAlignment="1">
      <alignment horizontal="right" vertical="center"/>
    </xf>
    <xf numFmtId="0" fontId="23" fillId="0" borderId="14" xfId="28" applyNumberFormat="1" applyFont="1" applyFill="1" applyBorder="1" applyAlignment="1" applyProtection="1">
      <alignment horizontal="right" vertical="center" wrapText="1"/>
    </xf>
    <xf numFmtId="0" fontId="23" fillId="0" borderId="15" xfId="0" applyFont="1" applyFill="1" applyBorder="1" applyAlignment="1" applyProtection="1">
      <alignment horizontal="center" vertical="center"/>
    </xf>
    <xf numFmtId="0" fontId="38" fillId="0" borderId="14" xfId="28" applyNumberFormat="1" applyFont="1" applyFill="1" applyBorder="1" applyAlignment="1" applyProtection="1">
      <alignment horizontal="center" vertical="center" wrapText="1"/>
    </xf>
    <xf numFmtId="0" fontId="38" fillId="0" borderId="14" xfId="0" applyFont="1" applyFill="1" applyBorder="1" applyAlignment="1" applyProtection="1">
      <alignment horizontal="right" vertical="center" wrapText="1"/>
    </xf>
    <xf numFmtId="0" fontId="38" fillId="0" borderId="14" xfId="0" applyNumberFormat="1" applyFont="1" applyFill="1" applyBorder="1" applyAlignment="1" applyProtection="1">
      <alignment horizontal="center" vertical="center" wrapText="1"/>
    </xf>
    <xf numFmtId="0" fontId="38" fillId="0" borderId="14" xfId="0" applyNumberFormat="1" applyFont="1" applyFill="1" applyBorder="1" applyAlignment="1">
      <alignment horizontal="center" vertical="center" wrapText="1"/>
    </xf>
    <xf numFmtId="0" fontId="38" fillId="0" borderId="14" xfId="28" applyNumberFormat="1" applyFont="1" applyFill="1" applyBorder="1" applyAlignment="1">
      <alignment horizontal="right" vertical="center" wrapText="1"/>
    </xf>
    <xf numFmtId="43" fontId="38" fillId="0" borderId="14" xfId="28" applyFont="1" applyFill="1" applyBorder="1" applyAlignment="1">
      <alignment horizontal="right" vertical="center" wrapText="1"/>
    </xf>
    <xf numFmtId="0" fontId="38" fillId="0" borderId="14" xfId="0" applyFont="1" applyFill="1" applyBorder="1" applyAlignment="1">
      <alignment horizontal="center" vertical="center" wrapText="1"/>
    </xf>
    <xf numFmtId="0" fontId="22" fillId="0" borderId="19"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167" fontId="44" fillId="0" borderId="0" xfId="49" applyNumberFormat="1" applyFont="1" applyFill="1" applyBorder="1" applyAlignment="1">
      <alignment horizontal="right" vertical="top"/>
    </xf>
    <xf numFmtId="1" fontId="44" fillId="0" borderId="11" xfId="44" applyNumberFormat="1" applyFont="1" applyFill="1" applyBorder="1" applyAlignment="1" applyProtection="1">
      <alignment horizontal="right" wrapText="1"/>
    </xf>
    <xf numFmtId="164" fontId="72" fillId="0" borderId="11" xfId="62" applyFont="1" applyFill="1" applyBorder="1" applyAlignment="1" applyProtection="1">
      <alignment horizontal="right" wrapText="1"/>
    </xf>
    <xf numFmtId="0" fontId="23" fillId="0" borderId="11" xfId="44" applyNumberFormat="1" applyFont="1" applyFill="1" applyBorder="1" applyAlignment="1" applyProtection="1">
      <alignment horizontal="right" wrapText="1"/>
    </xf>
    <xf numFmtId="0" fontId="22" fillId="0" borderId="0" xfId="0" applyNumberFormat="1" applyFont="1" applyFill="1" applyBorder="1" applyAlignment="1">
      <alignment horizontal="right"/>
    </xf>
    <xf numFmtId="0" fontId="23" fillId="0" borderId="0" xfId="49" applyFont="1" applyFill="1" applyBorder="1" applyAlignment="1" applyProtection="1">
      <alignment horizontal="left" vertical="top" wrapText="1"/>
    </xf>
    <xf numFmtId="0" fontId="44" fillId="0" borderId="0" xfId="49" applyNumberFormat="1" applyFont="1" applyFill="1" applyAlignment="1">
      <alignment horizontal="left"/>
    </xf>
    <xf numFmtId="0" fontId="23" fillId="0" borderId="0" xfId="52" applyFont="1" applyFill="1" applyBorder="1" applyAlignment="1" applyProtection="1">
      <alignment horizontal="left" vertical="top" wrapText="1"/>
    </xf>
    <xf numFmtId="0" fontId="44" fillId="25" borderId="0" xfId="68" applyFont="1" applyFill="1" applyBorder="1" applyAlignment="1">
      <alignment horizontal="left" vertical="top" wrapText="1"/>
    </xf>
    <xf numFmtId="0" fontId="23" fillId="0" borderId="0" xfId="49" applyFont="1" applyFill="1" applyBorder="1" applyAlignment="1">
      <alignment horizontal="center" vertical="top" wrapText="1"/>
    </xf>
    <xf numFmtId="0" fontId="44" fillId="25" borderId="0" xfId="68" applyNumberFormat="1" applyFont="1" applyFill="1" applyBorder="1" applyAlignment="1">
      <alignment vertical="top" wrapText="1"/>
    </xf>
    <xf numFmtId="171" fontId="44" fillId="25" borderId="0" xfId="68" applyNumberFormat="1" applyFont="1" applyFill="1" applyBorder="1" applyAlignment="1">
      <alignment horizontal="right" vertical="top" wrapText="1"/>
    </xf>
    <xf numFmtId="0" fontId="53" fillId="26" borderId="0" xfId="68" applyFont="1" applyFill="1" applyBorder="1" applyAlignment="1" applyProtection="1">
      <alignment horizontal="left" vertical="top"/>
    </xf>
    <xf numFmtId="0" fontId="44" fillId="0" borderId="0" xfId="49" applyFont="1" applyFill="1" applyBorder="1" applyAlignment="1">
      <alignment horizontal="left" vertical="top" wrapText="1"/>
    </xf>
    <xf numFmtId="0" fontId="23" fillId="25" borderId="0" xfId="44" applyFont="1" applyFill="1" applyBorder="1" applyAlignment="1">
      <alignment horizontal="left" vertical="top" wrapText="1"/>
    </xf>
    <xf numFmtId="0" fontId="44" fillId="0" borderId="0" xfId="49" applyFont="1" applyFill="1" applyBorder="1" applyAlignment="1" applyProtection="1">
      <alignment horizontal="left" vertical="top" wrapText="1"/>
    </xf>
    <xf numFmtId="0" fontId="23" fillId="0" borderId="29" xfId="0" applyFont="1" applyFill="1" applyBorder="1" applyAlignment="1" applyProtection="1">
      <alignment horizontal="left" vertical="center" wrapText="1"/>
    </xf>
    <xf numFmtId="0" fontId="37" fillId="0" borderId="19" xfId="0" applyFont="1" applyFill="1" applyBorder="1" applyAlignment="1">
      <alignment wrapText="1"/>
    </xf>
    <xf numFmtId="0" fontId="38" fillId="0" borderId="31" xfId="0" applyFont="1" applyFill="1" applyBorder="1" applyAlignment="1">
      <alignment horizontal="center" vertical="center" wrapText="1"/>
    </xf>
    <xf numFmtId="0" fontId="37" fillId="0" borderId="16" xfId="0" applyFont="1" applyFill="1" applyBorder="1" applyAlignment="1">
      <alignment wrapText="1"/>
    </xf>
    <xf numFmtId="0" fontId="29" fillId="0" borderId="0" xfId="0" applyFont="1" applyBorder="1" applyAlignment="1">
      <alignment horizontal="justify" vertical="center"/>
    </xf>
    <xf numFmtId="0" fontId="46" fillId="0" borderId="10" xfId="28" applyNumberFormat="1" applyFont="1" applyFill="1" applyBorder="1" applyAlignment="1" applyProtection="1">
      <alignment horizontal="right" wrapText="1"/>
    </xf>
    <xf numFmtId="0" fontId="23" fillId="25" borderId="0" xfId="49" applyNumberFormat="1" applyFont="1" applyFill="1" applyBorder="1" applyAlignment="1">
      <alignment horizontal="left" vertical="top" wrapText="1"/>
    </xf>
    <xf numFmtId="0" fontId="44" fillId="0" borderId="0" xfId="49" applyFont="1" applyFill="1" applyBorder="1" applyAlignment="1">
      <alignment horizontal="center" vertical="top" wrapText="1"/>
    </xf>
    <xf numFmtId="0" fontId="23" fillId="0" borderId="0" xfId="44" applyFont="1" applyFill="1" applyBorder="1" applyAlignment="1" applyProtection="1">
      <alignment horizontal="left" vertical="top" wrapText="1"/>
    </xf>
    <xf numFmtId="0" fontId="23" fillId="25" borderId="0" xfId="44" applyFont="1" applyFill="1" applyBorder="1" applyAlignment="1">
      <alignment horizontal="left" vertical="top" wrapText="1"/>
    </xf>
    <xf numFmtId="0" fontId="23" fillId="0" borderId="0" xfId="44" applyFont="1" applyFill="1" applyBorder="1" applyAlignment="1" applyProtection="1">
      <alignment horizontal="left" vertical="top"/>
    </xf>
    <xf numFmtId="0" fontId="23" fillId="25" borderId="0" xfId="49" applyFont="1" applyFill="1" applyAlignment="1">
      <alignment horizontal="left" vertical="top" wrapText="1"/>
    </xf>
    <xf numFmtId="0" fontId="23" fillId="0" borderId="0" xfId="49" applyFont="1" applyFill="1" applyBorder="1" applyAlignment="1" applyProtection="1">
      <alignment horizontal="left" vertical="top" wrapText="1"/>
    </xf>
    <xf numFmtId="0" fontId="44" fillId="0" borderId="0" xfId="49" applyFont="1" applyFill="1" applyBorder="1" applyAlignment="1" applyProtection="1">
      <alignment horizontal="left" vertical="top" wrapText="1"/>
    </xf>
    <xf numFmtId="0" fontId="22" fillId="0" borderId="11" xfId="47" applyFont="1" applyFill="1" applyBorder="1" applyAlignment="1" applyProtection="1">
      <alignment horizontal="left" vertical="top" wrapText="1"/>
    </xf>
    <xf numFmtId="0" fontId="23" fillId="0" borderId="11" xfId="47" applyFont="1" applyFill="1" applyBorder="1" applyAlignment="1" applyProtection="1">
      <alignment vertical="top"/>
    </xf>
    <xf numFmtId="0" fontId="23" fillId="0" borderId="10" xfId="0" applyFont="1" applyFill="1" applyBorder="1" applyAlignment="1"/>
    <xf numFmtId="0" fontId="23" fillId="25" borderId="0" xfId="49" applyNumberFormat="1" applyFont="1" applyFill="1" applyBorder="1" applyAlignment="1" applyProtection="1">
      <alignment wrapText="1"/>
    </xf>
    <xf numFmtId="0" fontId="23" fillId="25" borderId="0" xfId="49" applyNumberFormat="1" applyFont="1" applyFill="1" applyAlignment="1">
      <alignment wrapText="1"/>
    </xf>
    <xf numFmtId="0" fontId="23" fillId="25" borderId="11" xfId="62" applyNumberFormat="1" applyFont="1" applyFill="1" applyBorder="1" applyAlignment="1" applyProtection="1">
      <alignment wrapText="1"/>
    </xf>
    <xf numFmtId="0" fontId="23" fillId="25" borderId="11" xfId="62" applyNumberFormat="1" applyFont="1" applyFill="1" applyBorder="1" applyAlignment="1">
      <alignment wrapText="1"/>
    </xf>
    <xf numFmtId="0" fontId="23" fillId="25" borderId="10" xfId="62" applyNumberFormat="1" applyFont="1" applyFill="1" applyBorder="1" applyAlignment="1" applyProtection="1">
      <alignment wrapText="1"/>
    </xf>
    <xf numFmtId="0" fontId="23" fillId="0" borderId="11" xfId="0" applyFont="1" applyFill="1" applyBorder="1" applyAlignment="1">
      <alignment horizontal="right"/>
    </xf>
    <xf numFmtId="43" fontId="23" fillId="25" borderId="0" xfId="62" applyNumberFormat="1" applyFont="1" applyFill="1" applyBorder="1" applyAlignment="1" applyProtection="1">
      <alignment horizontal="right" wrapText="1"/>
    </xf>
    <xf numFmtId="0" fontId="23" fillId="25" borderId="11" xfId="52" applyFont="1" applyFill="1" applyBorder="1" applyAlignment="1">
      <alignment vertical="top" wrapText="1"/>
    </xf>
    <xf numFmtId="167" fontId="23" fillId="25" borderId="11" xfId="52" applyNumberFormat="1" applyFont="1" applyFill="1" applyBorder="1" applyAlignment="1">
      <alignment horizontal="right" vertical="top" wrapText="1"/>
    </xf>
    <xf numFmtId="0" fontId="23" fillId="25" borderId="11" xfId="52" applyFont="1" applyFill="1" applyBorder="1" applyAlignment="1" applyProtection="1">
      <alignment horizontal="left" vertical="top" wrapText="1"/>
    </xf>
    <xf numFmtId="0" fontId="44" fillId="0" borderId="40" xfId="51" applyFont="1" applyFill="1" applyBorder="1" applyProtection="1"/>
    <xf numFmtId="180" fontId="44" fillId="0" borderId="11" xfId="49" applyNumberFormat="1" applyFont="1" applyFill="1" applyBorder="1" applyAlignment="1" applyProtection="1">
      <alignment horizontal="right"/>
    </xf>
    <xf numFmtId="0" fontId="44" fillId="0" borderId="11" xfId="52" applyFont="1" applyFill="1" applyBorder="1" applyAlignment="1">
      <alignment horizontal="left" vertical="top"/>
    </xf>
    <xf numFmtId="0" fontId="44" fillId="0" borderId="11" xfId="52" applyFont="1" applyFill="1" applyBorder="1" applyAlignment="1">
      <alignment horizontal="right" vertical="top" wrapText="1"/>
    </xf>
    <xf numFmtId="0" fontId="44" fillId="0" borderId="11" xfId="52" applyFont="1" applyFill="1" applyBorder="1" applyAlignment="1" applyProtection="1">
      <alignment horizontal="left" vertical="top" wrapText="1"/>
    </xf>
    <xf numFmtId="0" fontId="44" fillId="0" borderId="12" xfId="62" applyNumberFormat="1" applyFont="1" applyFill="1" applyBorder="1" applyAlignment="1" applyProtection="1">
      <alignment horizontal="right"/>
    </xf>
    <xf numFmtId="171" fontId="23" fillId="0" borderId="11" xfId="49" applyNumberFormat="1" applyFont="1" applyFill="1" applyBorder="1" applyAlignment="1">
      <alignment horizontal="right" vertical="top" wrapText="1"/>
    </xf>
    <xf numFmtId="0" fontId="23" fillId="0" borderId="11" xfId="49" applyFont="1" applyFill="1" applyBorder="1" applyAlignment="1" applyProtection="1">
      <alignment horizontal="left" vertical="top" wrapText="1"/>
    </xf>
    <xf numFmtId="167" fontId="44" fillId="0" borderId="11" xfId="52" applyNumberFormat="1" applyFont="1" applyFill="1" applyBorder="1" applyAlignment="1">
      <alignment horizontal="right" vertical="top" wrapText="1"/>
    </xf>
    <xf numFmtId="0" fontId="23" fillId="25" borderId="11" xfId="49" applyFont="1" applyFill="1" applyBorder="1" applyAlignment="1" applyProtection="1">
      <alignment horizontal="left" vertical="top" wrapText="1"/>
    </xf>
    <xf numFmtId="0" fontId="23" fillId="25" borderId="11" xfId="44" applyFont="1" applyFill="1" applyBorder="1" applyAlignment="1">
      <alignment horizontal="left" vertical="top" wrapText="1"/>
    </xf>
    <xf numFmtId="0" fontId="22" fillId="25" borderId="11" xfId="44" applyFont="1" applyFill="1" applyBorder="1" applyAlignment="1" applyProtection="1">
      <alignment horizontal="left" vertical="top" wrapText="1"/>
    </xf>
    <xf numFmtId="0" fontId="23" fillId="0" borderId="11" xfId="48" applyNumberFormat="1" applyFont="1" applyFill="1" applyBorder="1" applyAlignment="1" applyProtection="1">
      <alignment horizontal="right"/>
    </xf>
    <xf numFmtId="0" fontId="23" fillId="0" borderId="11" xfId="48" applyFont="1" applyFill="1" applyBorder="1" applyAlignment="1">
      <alignment horizontal="left" vertical="top" wrapText="1"/>
    </xf>
    <xf numFmtId="49" fontId="23" fillId="0" borderId="11" xfId="48" applyNumberFormat="1" applyFont="1" applyFill="1" applyBorder="1" applyAlignment="1">
      <alignment horizontal="right" vertical="top" wrapText="1"/>
    </xf>
    <xf numFmtId="0" fontId="23" fillId="0" borderId="11" xfId="48" applyFont="1" applyFill="1" applyBorder="1" applyAlignment="1" applyProtection="1">
      <alignment horizontal="left" vertical="top" wrapText="1"/>
    </xf>
    <xf numFmtId="0" fontId="23" fillId="25" borderId="0" xfId="49" applyFont="1" applyFill="1" applyAlignment="1">
      <alignment horizontal="center" vertical="top" wrapText="1"/>
    </xf>
    <xf numFmtId="0" fontId="30" fillId="0" borderId="17" xfId="0" applyFont="1" applyBorder="1" applyAlignment="1">
      <alignment horizontal="center" vertical="center" wrapText="1"/>
    </xf>
    <xf numFmtId="0" fontId="30" fillId="0" borderId="12" xfId="0" applyFont="1" applyBorder="1" applyAlignment="1">
      <alignment vertical="center" wrapText="1"/>
    </xf>
    <xf numFmtId="0" fontId="29" fillId="0" borderId="14" xfId="0" applyFont="1" applyBorder="1"/>
    <xf numFmtId="0" fontId="30" fillId="0" borderId="30" xfId="0" applyFont="1" applyBorder="1" applyAlignment="1">
      <alignment horizontal="center"/>
    </xf>
    <xf numFmtId="0" fontId="30" fillId="0" borderId="30" xfId="0" applyFont="1" applyBorder="1" applyAlignment="1">
      <alignment vertical="center" wrapText="1"/>
    </xf>
    <xf numFmtId="0" fontId="24" fillId="0" borderId="0" xfId="0" applyFont="1" applyFill="1" applyBorder="1" applyAlignment="1">
      <alignment horizontal="right"/>
    </xf>
    <xf numFmtId="0" fontId="23" fillId="0" borderId="0" xfId="49" applyFont="1" applyFill="1" applyBorder="1" applyAlignment="1">
      <alignment horizontal="left" vertical="top" wrapText="1"/>
    </xf>
    <xf numFmtId="0" fontId="23" fillId="0" borderId="0" xfId="44" applyFont="1" applyFill="1" applyBorder="1" applyAlignment="1">
      <alignment horizontal="left" vertical="top" wrapText="1"/>
    </xf>
    <xf numFmtId="0" fontId="44" fillId="0" borderId="0" xfId="49" applyFont="1" applyFill="1" applyBorder="1" applyAlignment="1">
      <alignment horizontal="left" vertical="top" wrapText="1"/>
    </xf>
    <xf numFmtId="0" fontId="44" fillId="0" borderId="0" xfId="49" applyFont="1" applyFill="1" applyBorder="1" applyAlignment="1">
      <alignment horizontal="center" vertical="top" wrapText="1"/>
    </xf>
    <xf numFmtId="0" fontId="48" fillId="0" borderId="0" xfId="0" applyFont="1" applyFill="1" applyBorder="1" applyAlignment="1">
      <alignment horizontal="right"/>
    </xf>
    <xf numFmtId="0" fontId="23" fillId="0" borderId="0" xfId="44" applyFont="1" applyFill="1" applyBorder="1" applyAlignment="1" applyProtection="1">
      <alignment horizontal="left" vertical="top"/>
    </xf>
    <xf numFmtId="0" fontId="23" fillId="0" borderId="0" xfId="44" applyFont="1" applyFill="1" applyBorder="1" applyAlignment="1">
      <alignment horizontal="left" vertical="top"/>
    </xf>
    <xf numFmtId="0" fontId="23" fillId="25"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0" borderId="0" xfId="44" applyFont="1" applyFill="1" applyAlignment="1">
      <alignment horizontal="left" vertical="center"/>
    </xf>
    <xf numFmtId="0" fontId="44" fillId="0" borderId="0" xfId="44" applyFont="1" applyFill="1" applyBorder="1" applyAlignment="1">
      <alignment horizontal="left" vertical="top" wrapText="1"/>
    </xf>
    <xf numFmtId="0" fontId="23" fillId="0" borderId="0" xfId="44" applyFont="1" applyFill="1" applyAlignment="1">
      <alignment horizontal="left"/>
    </xf>
    <xf numFmtId="0" fontId="23" fillId="0" borderId="0" xfId="68"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44" fillId="0" borderId="0" xfId="49" applyFont="1" applyFill="1" applyBorder="1" applyAlignment="1" applyProtection="1">
      <alignment horizontal="left" vertical="top" wrapText="1"/>
    </xf>
    <xf numFmtId="0" fontId="46" fillId="0" borderId="0" xfId="44" applyFont="1" applyFill="1" applyBorder="1" applyAlignment="1">
      <alignment horizontal="left" vertical="top" wrapText="1"/>
    </xf>
    <xf numFmtId="0" fontId="44" fillId="0" borderId="12" xfId="44" applyFont="1" applyFill="1" applyBorder="1" applyAlignment="1">
      <alignment horizontal="right" vertical="top" wrapText="1"/>
    </xf>
    <xf numFmtId="0" fontId="48" fillId="0" borderId="12" xfId="44" applyFont="1" applyFill="1" applyBorder="1" applyAlignment="1" applyProtection="1">
      <alignment horizontal="left" vertical="top" wrapText="1"/>
    </xf>
    <xf numFmtId="0" fontId="46" fillId="0" borderId="12" xfId="28" applyNumberFormat="1" applyFont="1" applyFill="1" applyBorder="1" applyAlignment="1" applyProtection="1">
      <alignment horizontal="right" wrapText="1"/>
    </xf>
    <xf numFmtId="0" fontId="46" fillId="0" borderId="12" xfId="62" applyNumberFormat="1" applyFont="1" applyFill="1" applyBorder="1" applyAlignment="1" applyProtection="1">
      <alignment horizontal="right" wrapText="1"/>
    </xf>
    <xf numFmtId="0" fontId="22" fillId="0" borderId="0" xfId="51" applyFont="1" applyFill="1" applyBorder="1" applyAlignment="1" applyProtection="1">
      <alignment horizontal="right" vertical="center" wrapText="1"/>
    </xf>
    <xf numFmtId="0" fontId="22" fillId="0" borderId="0" xfId="51" quotePrefix="1" applyFont="1" applyFill="1" applyBorder="1" applyAlignment="1" applyProtection="1">
      <alignment horizontal="right" vertical="center" wrapText="1"/>
    </xf>
    <xf numFmtId="0" fontId="23" fillId="0" borderId="11" xfId="49" applyNumberFormat="1" applyFont="1" applyFill="1" applyBorder="1" applyAlignment="1" applyProtection="1">
      <alignment horizontal="right"/>
    </xf>
    <xf numFmtId="0" fontId="22" fillId="0" borderId="0" xfId="44" applyNumberFormat="1" applyFont="1" applyFill="1" applyBorder="1" applyAlignment="1" applyProtection="1">
      <alignment vertical="center"/>
    </xf>
    <xf numFmtId="0" fontId="44" fillId="0" borderId="0" xfId="44" applyFont="1" applyFill="1" applyAlignment="1">
      <alignment vertical="center"/>
    </xf>
    <xf numFmtId="0" fontId="23" fillId="0" borderId="0" xfId="44" applyNumberFormat="1" applyFont="1" applyFill="1" applyBorder="1" applyAlignment="1">
      <alignment vertical="center"/>
    </xf>
    <xf numFmtId="0" fontId="44" fillId="0" borderId="12" xfId="44" applyFont="1" applyFill="1" applyBorder="1" applyAlignment="1">
      <alignment horizontal="left"/>
    </xf>
    <xf numFmtId="43" fontId="25" fillId="0" borderId="0" xfId="28" applyFont="1" applyFill="1" applyBorder="1" applyAlignment="1">
      <alignment horizontal="right" wrapText="1"/>
    </xf>
    <xf numFmtId="0" fontId="23" fillId="0" borderId="0" xfId="44" applyFont="1" applyFill="1" applyBorder="1" applyAlignment="1">
      <alignment horizontal="center" vertical="center" wrapText="1"/>
    </xf>
    <xf numFmtId="0" fontId="44" fillId="0" borderId="0" xfId="49" applyNumberFormat="1" applyFont="1" applyFill="1" applyAlignment="1">
      <alignment horizontal="center" vertical="top"/>
    </xf>
    <xf numFmtId="0" fontId="45" fillId="0" borderId="0" xfId="49" quotePrefix="1" applyFont="1" applyFill="1" applyBorder="1" applyAlignment="1">
      <alignment horizontal="right" vertical="top" wrapText="1"/>
    </xf>
    <xf numFmtId="0" fontId="44" fillId="0" borderId="11" xfId="68" applyFont="1" applyFill="1" applyBorder="1" applyAlignment="1">
      <alignment horizontal="left" vertical="top" wrapText="1"/>
    </xf>
    <xf numFmtId="0" fontId="45" fillId="0" borderId="11" xfId="68" applyFont="1" applyFill="1" applyBorder="1" applyAlignment="1">
      <alignment horizontal="right" vertical="top" wrapText="1"/>
    </xf>
    <xf numFmtId="0" fontId="45" fillId="0" borderId="11" xfId="68" applyFont="1" applyFill="1" applyBorder="1" applyAlignment="1" applyProtection="1">
      <alignment horizontal="left" vertical="top" wrapText="1"/>
    </xf>
    <xf numFmtId="43" fontId="24" fillId="0" borderId="0" xfId="28" applyFont="1" applyFill="1" applyBorder="1" applyAlignment="1">
      <alignment horizontal="right" wrapText="1"/>
    </xf>
    <xf numFmtId="43" fontId="24" fillId="0" borderId="11" xfId="28" applyFont="1" applyFill="1" applyBorder="1" applyAlignment="1" applyProtection="1">
      <alignment horizontal="right" wrapText="1"/>
    </xf>
    <xf numFmtId="43" fontId="25" fillId="0" borderId="10" xfId="28" applyFont="1" applyFill="1" applyBorder="1" applyAlignment="1">
      <alignment horizontal="right" wrapText="1"/>
    </xf>
    <xf numFmtId="0" fontId="23" fillId="0" borderId="0" xfId="44" applyFont="1" applyFill="1" applyBorder="1" applyAlignment="1">
      <alignment horizontal="center" vertical="center"/>
    </xf>
    <xf numFmtId="0" fontId="23" fillId="0" borderId="0" xfId="44" applyNumberFormat="1" applyFont="1" applyFill="1" applyBorder="1" applyAlignment="1" applyProtection="1">
      <alignment horizontal="center" vertical="center" wrapText="1"/>
    </xf>
    <xf numFmtId="1" fontId="44" fillId="0" borderId="0" xfId="44" applyNumberFormat="1" applyFont="1" applyFill="1" applyBorder="1" applyAlignment="1" applyProtection="1">
      <alignment horizontal="center" wrapText="1"/>
    </xf>
    <xf numFmtId="1" fontId="44" fillId="0" borderId="0" xfId="44" applyNumberFormat="1" applyFont="1" applyFill="1" applyBorder="1" applyAlignment="1">
      <alignment horizontal="center" wrapText="1"/>
    </xf>
    <xf numFmtId="1" fontId="44" fillId="0" borderId="0" xfId="44" applyNumberFormat="1" applyFont="1" applyFill="1" applyAlignment="1">
      <alignment horizontal="center" wrapText="1"/>
    </xf>
    <xf numFmtId="164" fontId="44" fillId="0" borderId="0" xfId="62" applyFont="1" applyFill="1" applyAlignment="1" applyProtection="1">
      <alignment horizontal="center" wrapText="1"/>
    </xf>
    <xf numFmtId="1" fontId="44" fillId="0" borderId="0" xfId="44" applyNumberFormat="1" applyFont="1" applyFill="1" applyAlignment="1" applyProtection="1">
      <alignment horizontal="center" wrapText="1"/>
    </xf>
    <xf numFmtId="175" fontId="45" fillId="0" borderId="11" xfId="49" applyNumberFormat="1" applyFont="1" applyFill="1" applyBorder="1" applyAlignment="1">
      <alignment horizontal="right" vertical="top" wrapText="1"/>
    </xf>
    <xf numFmtId="0" fontId="23" fillId="0" borderId="0" xfId="49" applyFont="1" applyFill="1" applyBorder="1" applyAlignment="1">
      <alignment horizontal="center" vertical="center"/>
    </xf>
    <xf numFmtId="0" fontId="23" fillId="0" borderId="0" xfId="49" applyNumberFormat="1" applyFont="1" applyFill="1" applyBorder="1" applyAlignment="1">
      <alignment vertical="center"/>
    </xf>
    <xf numFmtId="0" fontId="23" fillId="0" borderId="0" xfId="49" applyFont="1" applyFill="1" applyBorder="1" applyAlignment="1">
      <alignment vertical="center"/>
    </xf>
    <xf numFmtId="0" fontId="23" fillId="0" borderId="0" xfId="49" applyFont="1" applyFill="1" applyBorder="1" applyAlignment="1">
      <alignment horizontal="left" vertical="center"/>
    </xf>
    <xf numFmtId="0" fontId="23" fillId="0" borderId="0" xfId="49" applyFont="1" applyFill="1" applyAlignment="1">
      <alignment horizontal="center" vertical="center"/>
    </xf>
    <xf numFmtId="0" fontId="23" fillId="25" borderId="0" xfId="44" applyFont="1" applyFill="1" applyBorder="1" applyAlignment="1">
      <alignment horizontal="center" vertical="center"/>
    </xf>
    <xf numFmtId="0" fontId="23" fillId="25" borderId="0" xfId="62" applyNumberFormat="1" applyFont="1" applyFill="1" applyBorder="1" applyAlignment="1" applyProtection="1">
      <alignment horizontal="left" vertical="center"/>
    </xf>
    <xf numFmtId="0" fontId="23" fillId="25" borderId="0" xfId="44" applyNumberFormat="1" applyFont="1" applyFill="1" applyBorder="1" applyAlignment="1" applyProtection="1">
      <alignment horizontal="right" vertical="center"/>
    </xf>
    <xf numFmtId="0" fontId="23" fillId="25" borderId="0" xfId="62" applyNumberFormat="1" applyFont="1" applyFill="1" applyBorder="1" applyAlignment="1" applyProtection="1">
      <alignment horizontal="right" vertical="center"/>
    </xf>
    <xf numFmtId="0" fontId="23" fillId="25" borderId="0" xfId="62" applyNumberFormat="1" applyFont="1" applyFill="1" applyBorder="1" applyAlignment="1" applyProtection="1">
      <alignment horizontal="right" vertical="center" wrapText="1"/>
    </xf>
    <xf numFmtId="0" fontId="23" fillId="25" borderId="0" xfId="44" applyFont="1" applyFill="1" applyAlignment="1">
      <alignment vertical="center"/>
    </xf>
    <xf numFmtId="0" fontId="23" fillId="0" borderId="0" xfId="28" applyNumberFormat="1" applyFont="1" applyFill="1" applyBorder="1" applyAlignment="1" applyProtection="1">
      <alignment horizontal="right" wrapText="1"/>
    </xf>
    <xf numFmtId="171" fontId="23" fillId="25" borderId="11" xfId="49" applyNumberFormat="1" applyFont="1" applyFill="1" applyBorder="1" applyAlignment="1">
      <alignment horizontal="right" vertical="top" wrapText="1"/>
    </xf>
    <xf numFmtId="0" fontId="23" fillId="25" borderId="0" xfId="49" applyNumberFormat="1" applyFont="1" applyFill="1" applyBorder="1" applyAlignment="1" applyProtection="1">
      <alignment horizontal="left" vertical="top" wrapText="1"/>
    </xf>
    <xf numFmtId="0" fontId="23" fillId="25" borderId="0" xfId="44" applyFont="1" applyFill="1" applyAlignment="1">
      <alignment horizontal="center" vertical="center"/>
    </xf>
    <xf numFmtId="0" fontId="23" fillId="25" borderId="0" xfId="49" applyNumberFormat="1" applyFont="1" applyFill="1" applyBorder="1" applyAlignment="1">
      <alignment vertical="center"/>
    </xf>
    <xf numFmtId="0" fontId="23" fillId="25" borderId="0" xfId="49" applyFont="1" applyFill="1" applyBorder="1" applyAlignment="1">
      <alignment vertical="center"/>
    </xf>
    <xf numFmtId="0" fontId="23" fillId="25" borderId="0" xfId="49" applyFont="1" applyFill="1" applyAlignment="1">
      <alignment horizontal="right" vertical="center"/>
    </xf>
    <xf numFmtId="0" fontId="23" fillId="25" borderId="0" xfId="49" applyNumberFormat="1" applyFont="1" applyFill="1" applyBorder="1" applyAlignment="1" applyProtection="1">
      <alignment horizontal="center" vertical="center"/>
    </xf>
    <xf numFmtId="0" fontId="44" fillId="0" borderId="0" xfId="0" applyFont="1" applyFill="1" applyBorder="1" applyAlignment="1">
      <alignment vertical="center" wrapText="1"/>
    </xf>
    <xf numFmtId="171" fontId="44" fillId="0" borderId="0" xfId="52" applyNumberFormat="1" applyFont="1" applyFill="1" applyBorder="1" applyAlignment="1">
      <alignment horizontal="right" vertical="center" wrapText="1"/>
    </xf>
    <xf numFmtId="0" fontId="23" fillId="0" borderId="0" xfId="68" quotePrefix="1" applyFont="1" applyFill="1" applyBorder="1" applyAlignment="1">
      <alignment horizontal="center" vertical="top" wrapText="1"/>
    </xf>
    <xf numFmtId="0" fontId="45" fillId="0" borderId="0" xfId="68" applyFont="1" applyFill="1" applyAlignment="1" applyProtection="1">
      <alignment horizontal="left" vertical="top" wrapText="1"/>
    </xf>
    <xf numFmtId="0" fontId="23" fillId="0" borderId="0" xfId="68" applyNumberFormat="1" applyFont="1" applyFill="1" applyAlignment="1">
      <alignment horizontal="right" wrapText="1"/>
    </xf>
    <xf numFmtId="0" fontId="44" fillId="0" borderId="0" xfId="68" applyFont="1" applyFill="1" applyBorder="1" applyAlignment="1" applyProtection="1">
      <alignment vertical="top" wrapText="1"/>
    </xf>
    <xf numFmtId="0" fontId="23" fillId="0" borderId="10" xfId="68" applyNumberFormat="1" applyFont="1" applyFill="1" applyBorder="1" applyAlignment="1" applyProtection="1">
      <alignment horizontal="right" wrapText="1"/>
    </xf>
    <xf numFmtId="0" fontId="44" fillId="0" borderId="0" xfId="68" applyNumberFormat="1" applyFont="1" applyFill="1" applyBorder="1" applyAlignment="1" applyProtection="1">
      <alignment horizontal="right" wrapText="1"/>
    </xf>
    <xf numFmtId="43" fontId="45" fillId="0" borderId="0" xfId="28" applyFont="1" applyFill="1" applyBorder="1" applyAlignment="1" applyProtection="1">
      <alignment horizontal="center"/>
    </xf>
    <xf numFmtId="0" fontId="44" fillId="0" borderId="0" xfId="68" applyFont="1" applyFill="1" applyBorder="1" applyAlignment="1">
      <alignment horizontal="left" vertical="top"/>
    </xf>
    <xf numFmtId="0" fontId="44" fillId="0" borderId="0" xfId="44" applyFont="1" applyFill="1" applyAlignment="1" applyProtection="1">
      <alignment horizontal="right"/>
    </xf>
    <xf numFmtId="0" fontId="23" fillId="0" borderId="11" xfId="68" applyNumberFormat="1" applyFont="1" applyFill="1" applyBorder="1" applyAlignment="1" applyProtection="1">
      <alignment horizontal="right" wrapText="1"/>
    </xf>
    <xf numFmtId="0" fontId="23" fillId="0" borderId="12" xfId="44" applyFont="1" applyFill="1" applyBorder="1"/>
    <xf numFmtId="0" fontId="22" fillId="0" borderId="12" xfId="44" applyFont="1" applyFill="1" applyBorder="1" applyAlignment="1"/>
    <xf numFmtId="0" fontId="22" fillId="0" borderId="12" xfId="44" applyFont="1" applyFill="1" applyBorder="1" applyAlignment="1" applyProtection="1">
      <alignment horizontal="left"/>
    </xf>
    <xf numFmtId="180" fontId="44" fillId="25" borderId="0" xfId="52" applyNumberFormat="1" applyFont="1" applyFill="1" applyBorder="1" applyAlignment="1"/>
    <xf numFmtId="0" fontId="38" fillId="0" borderId="23" xfId="0" applyFont="1" applyFill="1" applyBorder="1" applyAlignment="1">
      <alignment horizontal="center" vertical="center" wrapText="1"/>
    </xf>
    <xf numFmtId="0" fontId="39" fillId="0" borderId="39" xfId="0" applyFont="1" applyFill="1" applyBorder="1" applyAlignment="1" applyProtection="1">
      <alignment horizontal="center" vertical="top" wrapText="1"/>
    </xf>
    <xf numFmtId="0" fontId="39" fillId="0" borderId="0" xfId="0" applyFont="1" applyFill="1" applyAlignment="1">
      <alignment wrapText="1"/>
    </xf>
    <xf numFmtId="0" fontId="25" fillId="0" borderId="0" xfId="0" applyFont="1" applyFill="1" applyAlignment="1">
      <alignment wrapText="1"/>
    </xf>
    <xf numFmtId="0" fontId="23" fillId="0" borderId="14" xfId="0" applyFont="1" applyFill="1" applyBorder="1" applyAlignment="1" applyProtection="1">
      <alignment horizontal="center" vertical="top"/>
    </xf>
    <xf numFmtId="0" fontId="23" fillId="0" borderId="30" xfId="0" applyFont="1" applyFill="1" applyBorder="1" applyAlignment="1">
      <alignment vertical="center" wrapText="1"/>
    </xf>
    <xf numFmtId="0" fontId="22" fillId="0" borderId="24" xfId="0" applyFont="1" applyFill="1" applyBorder="1" applyAlignment="1" applyProtection="1">
      <alignment horizontal="left" vertical="center" wrapText="1"/>
    </xf>
    <xf numFmtId="0" fontId="23" fillId="0" borderId="14" xfId="0" applyFont="1" applyFill="1" applyBorder="1" applyAlignment="1" applyProtection="1">
      <alignment horizontal="center" vertical="center" wrapText="1"/>
    </xf>
    <xf numFmtId="0" fontId="23" fillId="0" borderId="27" xfId="0" applyFont="1" applyFill="1" applyBorder="1" applyAlignment="1">
      <alignment horizontal="center" vertical="center" wrapText="1"/>
    </xf>
    <xf numFmtId="0" fontId="23" fillId="0" borderId="27" xfId="0" applyFont="1" applyFill="1" applyBorder="1" applyAlignment="1">
      <alignment horizontal="center" vertical="top" wrapText="1"/>
    </xf>
    <xf numFmtId="0" fontId="39" fillId="0" borderId="14" xfId="0" applyNumberFormat="1" applyFont="1" applyFill="1" applyBorder="1" applyAlignment="1" applyProtection="1">
      <alignment horizontal="center" vertical="center" wrapText="1"/>
    </xf>
    <xf numFmtId="0" fontId="39" fillId="0" borderId="14" xfId="28" applyNumberFormat="1" applyFont="1" applyFill="1" applyBorder="1" applyAlignment="1">
      <alignment horizontal="right" vertical="center" wrapText="1"/>
    </xf>
    <xf numFmtId="43" fontId="39" fillId="0" borderId="14" xfId="28" applyFont="1" applyFill="1" applyBorder="1" applyAlignment="1">
      <alignment horizontal="right" vertical="center" wrapText="1"/>
    </xf>
    <xf numFmtId="0" fontId="39" fillId="0" borderId="14" xfId="0" applyFont="1" applyFill="1" applyBorder="1" applyAlignment="1" applyProtection="1">
      <alignment horizontal="center" vertical="center" wrapText="1"/>
    </xf>
    <xf numFmtId="0" fontId="39" fillId="0" borderId="14" xfId="28" applyNumberFormat="1" applyFont="1" applyFill="1" applyBorder="1" applyAlignment="1" applyProtection="1">
      <alignment horizontal="right" vertical="center" wrapText="1"/>
    </xf>
    <xf numFmtId="43" fontId="39" fillId="0" borderId="14" xfId="28" applyFont="1" applyFill="1" applyBorder="1" applyAlignment="1" applyProtection="1">
      <alignment horizontal="right" vertical="center" wrapText="1"/>
    </xf>
    <xf numFmtId="0" fontId="23" fillId="25" borderId="0" xfId="49" applyFont="1" applyFill="1" applyAlignment="1">
      <alignment horizontal="center" vertical="center"/>
    </xf>
    <xf numFmtId="0" fontId="23" fillId="0" borderId="0" xfId="49" applyFont="1" applyFill="1" applyBorder="1" applyAlignment="1">
      <alignment horizontal="left" vertical="top" wrapText="1"/>
    </xf>
    <xf numFmtId="0" fontId="44" fillId="0" borderId="0" xfId="49" applyFont="1" applyFill="1" applyBorder="1" applyAlignment="1">
      <alignment horizontal="left" vertical="top" wrapText="1"/>
    </xf>
    <xf numFmtId="0" fontId="44" fillId="0" borderId="0" xfId="49" applyNumberFormat="1" applyFont="1" applyFill="1" applyBorder="1" applyAlignment="1">
      <alignment horizontal="left" vertical="top" wrapText="1"/>
    </xf>
    <xf numFmtId="0" fontId="23" fillId="0" borderId="0" xfId="0" applyFont="1" applyFill="1" applyAlignment="1">
      <alignment vertical="center"/>
    </xf>
    <xf numFmtId="0" fontId="23" fillId="0" borderId="0" xfId="44" applyFont="1" applyFill="1" applyBorder="1" applyAlignment="1" applyProtection="1">
      <alignment horizontal="left" vertical="top"/>
    </xf>
    <xf numFmtId="0" fontId="23" fillId="0" borderId="0" xfId="44" applyFont="1" applyFill="1" applyBorder="1" applyAlignment="1">
      <alignment horizontal="left" vertical="top"/>
    </xf>
    <xf numFmtId="0" fontId="23" fillId="0" borderId="0" xfId="49" applyFont="1" applyFill="1" applyBorder="1" applyAlignment="1" applyProtection="1">
      <alignment horizontal="left" vertical="top" wrapText="1"/>
    </xf>
    <xf numFmtId="0" fontId="23" fillId="0" borderId="0" xfId="44" applyFont="1" applyFill="1" applyAlignment="1">
      <alignment horizontal="left" vertical="center"/>
    </xf>
    <xf numFmtId="0" fontId="23" fillId="0" borderId="0" xfId="44" applyFont="1" applyFill="1" applyBorder="1" applyAlignment="1" applyProtection="1">
      <alignment horizontal="left" vertical="top" wrapText="1"/>
    </xf>
    <xf numFmtId="0" fontId="39" fillId="0" borderId="41" xfId="0" applyFont="1" applyFill="1" applyBorder="1" applyAlignment="1">
      <alignment horizontal="center" wrapText="1"/>
    </xf>
    <xf numFmtId="0" fontId="23" fillId="0" borderId="21" xfId="0" applyFont="1" applyFill="1" applyBorder="1" applyAlignment="1">
      <alignment horizontal="center" vertical="center" wrapText="1"/>
    </xf>
    <xf numFmtId="0" fontId="23" fillId="25"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25" borderId="0" xfId="49" applyFont="1" applyFill="1" applyBorder="1" applyAlignment="1">
      <alignment horizontal="left" vertical="top"/>
    </xf>
    <xf numFmtId="0" fontId="23" fillId="0" borderId="0" xfId="49" applyFont="1" applyFill="1" applyAlignment="1">
      <alignment horizontal="center"/>
    </xf>
    <xf numFmtId="0" fontId="23" fillId="0" borderId="0" xfId="51" applyNumberFormat="1" applyFont="1" applyFill="1" applyBorder="1" applyAlignment="1" applyProtection="1">
      <alignment horizontal="right" wrapText="1"/>
    </xf>
    <xf numFmtId="0" fontId="23" fillId="0" borderId="0" xfId="51" applyFont="1" applyFill="1" applyBorder="1" applyAlignment="1" applyProtection="1">
      <alignment horizontal="center" vertical="top" wrapText="1"/>
    </xf>
    <xf numFmtId="0" fontId="23" fillId="25" borderId="0" xfId="49" applyNumberFormat="1" applyFont="1" applyFill="1" applyBorder="1" applyAlignment="1">
      <alignment horizontal="center" vertical="top" wrapText="1"/>
    </xf>
    <xf numFmtId="0" fontId="23" fillId="25" borderId="0" xfId="49" applyNumberFormat="1" applyFont="1" applyFill="1" applyBorder="1" applyAlignment="1">
      <alignment vertical="top" wrapText="1"/>
    </xf>
    <xf numFmtId="0" fontId="23" fillId="25" borderId="0" xfId="49" applyNumberFormat="1" applyFont="1" applyFill="1" applyBorder="1" applyAlignment="1">
      <alignment vertical="top"/>
    </xf>
    <xf numFmtId="0" fontId="23" fillId="0" borderId="0" xfId="47" applyNumberFormat="1" applyFont="1" applyFill="1" applyBorder="1" applyAlignment="1" applyProtection="1">
      <alignment horizontal="center" wrapText="1"/>
    </xf>
    <xf numFmtId="0" fontId="22" fillId="0" borderId="0" xfId="51" applyFont="1" applyFill="1" applyBorder="1" applyAlignment="1" applyProtection="1">
      <alignment horizontal="right"/>
    </xf>
    <xf numFmtId="0" fontId="22" fillId="0" borderId="0" xfId="50" applyFont="1" applyFill="1" applyBorder="1" applyAlignment="1" applyProtection="1"/>
    <xf numFmtId="0" fontId="22" fillId="0" borderId="0" xfId="51" quotePrefix="1" applyFont="1" applyFill="1" applyBorder="1" applyAlignment="1" applyProtection="1">
      <alignment horizontal="right"/>
    </xf>
    <xf numFmtId="0" fontId="23" fillId="0" borderId="0" xfId="50" applyFont="1" applyFill="1" applyBorder="1" applyAlignment="1" applyProtection="1"/>
    <xf numFmtId="0" fontId="23" fillId="25" borderId="0" xfId="47" applyFont="1" applyFill="1" applyBorder="1" applyAlignment="1" applyProtection="1">
      <alignment horizontal="left"/>
    </xf>
    <xf numFmtId="0" fontId="23" fillId="0" borderId="0" xfId="52" applyNumberFormat="1" applyFont="1" applyFill="1" applyAlignment="1" applyProtection="1">
      <alignment horizontal="center" vertical="top"/>
    </xf>
    <xf numFmtId="0" fontId="23" fillId="25" borderId="0" xfId="49" applyNumberFormat="1" applyFont="1" applyFill="1" applyBorder="1" applyAlignment="1" applyProtection="1">
      <alignment horizontal="center" wrapText="1"/>
    </xf>
    <xf numFmtId="0" fontId="23" fillId="25" borderId="0" xfId="49" applyNumberFormat="1" applyFont="1" applyFill="1" applyAlignment="1">
      <alignment horizontal="center" wrapText="1"/>
    </xf>
    <xf numFmtId="0" fontId="23" fillId="25" borderId="0" xfId="49" applyNumberFormat="1" applyFont="1" applyFill="1" applyBorder="1" applyAlignment="1">
      <alignment horizontal="center" wrapText="1"/>
    </xf>
    <xf numFmtId="0" fontId="23" fillId="25" borderId="0" xfId="62" applyNumberFormat="1" applyFont="1" applyFill="1" applyBorder="1" applyAlignment="1" applyProtection="1">
      <alignment horizontal="center" wrapText="1"/>
    </xf>
    <xf numFmtId="0" fontId="23" fillId="25" borderId="0" xfId="62" applyNumberFormat="1" applyFont="1" applyFill="1" applyBorder="1" applyAlignment="1">
      <alignment horizontal="center" wrapText="1"/>
    </xf>
    <xf numFmtId="0" fontId="23" fillId="0" borderId="12" xfId="49" applyFont="1" applyFill="1" applyBorder="1"/>
    <xf numFmtId="0" fontId="22" fillId="0" borderId="12" xfId="49" applyFont="1" applyFill="1" applyBorder="1" applyAlignment="1" applyProtection="1">
      <alignment horizontal="left"/>
    </xf>
    <xf numFmtId="0" fontId="44" fillId="0" borderId="0" xfId="49" applyNumberFormat="1" applyFont="1" applyFill="1" applyBorder="1" applyAlignment="1">
      <alignment horizontal="left" vertical="top"/>
    </xf>
    <xf numFmtId="0" fontId="22" fillId="25" borderId="11" xfId="44" applyFont="1" applyFill="1" applyBorder="1" applyAlignment="1">
      <alignment horizontal="right" vertical="top" wrapText="1"/>
    </xf>
    <xf numFmtId="0" fontId="23" fillId="25" borderId="0" xfId="49" applyNumberFormat="1" applyFont="1" applyFill="1" applyBorder="1" applyAlignment="1">
      <alignment vertical="center" wrapText="1"/>
    </xf>
    <xf numFmtId="0" fontId="23" fillId="25" borderId="0" xfId="48" applyFont="1" applyFill="1" applyBorder="1" applyAlignment="1">
      <alignment vertical="top" wrapText="1"/>
    </xf>
    <xf numFmtId="0" fontId="23" fillId="25" borderId="0" xfId="48" applyFont="1" applyFill="1" applyBorder="1" applyAlignment="1">
      <alignment vertical="top"/>
    </xf>
    <xf numFmtId="164" fontId="23" fillId="25" borderId="0" xfId="62" applyFont="1" applyFill="1" applyBorder="1" applyAlignment="1">
      <alignment horizontal="right" vertical="top" wrapText="1"/>
    </xf>
    <xf numFmtId="49" fontId="23" fillId="25" borderId="0" xfId="49" applyNumberFormat="1" applyFont="1" applyFill="1" applyAlignment="1">
      <alignment horizontal="center" vertical="top"/>
    </xf>
    <xf numFmtId="0" fontId="45" fillId="0" borderId="0" xfId="49" applyFont="1" applyFill="1" applyBorder="1"/>
    <xf numFmtId="0" fontId="23" fillId="0" borderId="0" xfId="49" applyFont="1" applyFill="1" applyAlignment="1">
      <alignment vertical="top"/>
    </xf>
    <xf numFmtId="0" fontId="23" fillId="0" borderId="10" xfId="0" applyFont="1" applyFill="1" applyBorder="1" applyAlignment="1">
      <alignment vertical="center"/>
    </xf>
    <xf numFmtId="0" fontId="22" fillId="0" borderId="10" xfId="0" applyFont="1" applyFill="1" applyBorder="1" applyAlignment="1">
      <alignment horizontal="right" vertical="center"/>
    </xf>
    <xf numFmtId="0" fontId="22" fillId="0" borderId="0" xfId="0" applyFont="1" applyFill="1" applyBorder="1" applyAlignment="1">
      <alignment horizontal="right" vertical="center"/>
    </xf>
    <xf numFmtId="0" fontId="23" fillId="0" borderId="0" xfId="49" applyNumberFormat="1" applyFont="1" applyFill="1" applyBorder="1" applyAlignment="1" applyProtection="1">
      <alignment horizontal="center" vertical="center"/>
    </xf>
    <xf numFmtId="0" fontId="23" fillId="0" borderId="0" xfId="44" applyFont="1" applyFill="1" applyBorder="1" applyAlignment="1">
      <alignment vertical="center" wrapText="1"/>
    </xf>
    <xf numFmtId="0" fontId="23" fillId="0" borderId="0" xfId="44" applyFont="1" applyFill="1" applyBorder="1" applyAlignment="1">
      <alignment vertical="center"/>
    </xf>
    <xf numFmtId="0" fontId="44" fillId="0" borderId="11" xfId="49" quotePrefix="1" applyFont="1" applyFill="1" applyBorder="1" applyAlignment="1">
      <alignment horizontal="right" vertical="top" wrapText="1"/>
    </xf>
    <xf numFmtId="0" fontId="25" fillId="0" borderId="0" xfId="44" applyFont="1" applyFill="1" applyBorder="1" applyAlignment="1">
      <alignment horizontal="left" vertical="top" wrapText="1"/>
    </xf>
    <xf numFmtId="0" fontId="25" fillId="0" borderId="0" xfId="44" applyFont="1" applyFill="1" applyBorder="1" applyAlignment="1">
      <alignment vertical="top" wrapText="1"/>
    </xf>
    <xf numFmtId="0" fontId="24" fillId="0" borderId="0" xfId="44" applyFont="1" applyFill="1" applyBorder="1" applyAlignment="1" applyProtection="1">
      <alignment horizontal="left" vertical="top" wrapText="1"/>
    </xf>
    <xf numFmtId="0" fontId="25" fillId="0" borderId="0" xfId="28" applyNumberFormat="1" applyFont="1" applyFill="1" applyBorder="1" applyAlignment="1" applyProtection="1">
      <alignment horizontal="right" wrapText="1"/>
    </xf>
    <xf numFmtId="43" fontId="25" fillId="0" borderId="0" xfId="28" applyFont="1" applyFill="1" applyBorder="1" applyAlignment="1" applyProtection="1">
      <alignment horizontal="right"/>
    </xf>
    <xf numFmtId="0" fontId="44" fillId="0" borderId="11" xfId="44" applyFont="1" applyFill="1" applyBorder="1" applyAlignment="1">
      <alignment horizontal="right" vertical="top" wrapText="1"/>
    </xf>
    <xf numFmtId="0" fontId="23" fillId="0" borderId="0" xfId="49" applyFont="1" applyFill="1" applyAlignment="1">
      <alignment horizontal="left" vertical="center"/>
    </xf>
    <xf numFmtId="0" fontId="23" fillId="0" borderId="0" xfId="68" applyFont="1" applyFill="1" applyBorder="1" applyAlignment="1">
      <alignment vertical="top" wrapText="1"/>
    </xf>
    <xf numFmtId="0" fontId="23" fillId="0" borderId="0" xfId="68" applyFont="1" applyFill="1" applyBorder="1" applyAlignment="1">
      <alignment vertical="top"/>
    </xf>
    <xf numFmtId="0" fontId="44" fillId="0" borderId="0" xfId="44" applyNumberFormat="1" applyFont="1" applyFill="1" applyBorder="1" applyAlignment="1">
      <alignment horizontal="right" vertical="top"/>
    </xf>
    <xf numFmtId="0" fontId="44" fillId="0" borderId="0" xfId="44" applyNumberFormat="1" applyFont="1" applyFill="1" applyBorder="1" applyAlignment="1">
      <alignment horizontal="center" vertical="top"/>
    </xf>
    <xf numFmtId="0" fontId="44" fillId="0" borderId="0" xfId="49" applyFont="1" applyFill="1" applyBorder="1" applyAlignment="1">
      <alignment horizontal="left" vertical="top" wrapText="1"/>
    </xf>
    <xf numFmtId="0" fontId="22" fillId="0" borderId="0" xfId="47" quotePrefix="1" applyFont="1" applyFill="1" applyBorder="1" applyAlignment="1" applyProtection="1">
      <alignment horizontal="right" vertical="top"/>
    </xf>
    <xf numFmtId="0" fontId="23" fillId="0" borderId="0" xfId="49" applyNumberFormat="1" applyFont="1" applyFill="1" applyAlignment="1">
      <alignment horizontal="center"/>
    </xf>
    <xf numFmtId="0" fontId="23" fillId="0" borderId="0" xfId="49" applyNumberFormat="1" applyFont="1" applyFill="1" applyBorder="1" applyAlignment="1">
      <alignment horizontal="center"/>
    </xf>
    <xf numFmtId="0" fontId="23" fillId="0" borderId="0" xfId="49" applyNumberFormat="1" applyFont="1" applyFill="1" applyBorder="1" applyAlignment="1" applyProtection="1">
      <alignment horizontal="center" wrapText="1"/>
    </xf>
    <xf numFmtId="0" fontId="23" fillId="0" borderId="0" xfId="62" applyNumberFormat="1" applyFont="1" applyFill="1" applyAlignment="1">
      <alignment horizontal="center" wrapText="1"/>
    </xf>
    <xf numFmtId="0" fontId="23" fillId="25" borderId="0" xfId="49" applyFont="1" applyFill="1" applyBorder="1" applyAlignment="1">
      <alignment horizontal="left" vertical="top" wrapText="1"/>
    </xf>
    <xf numFmtId="0" fontId="44" fillId="0" borderId="0" xfId="49"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44" fillId="0" borderId="0" xfId="49" applyFont="1" applyFill="1" applyBorder="1" applyAlignment="1">
      <alignment horizontal="left" vertical="top" wrapText="1"/>
    </xf>
    <xf numFmtId="0" fontId="44" fillId="0" borderId="12" xfId="49" applyFont="1" applyFill="1" applyBorder="1" applyAlignment="1">
      <alignment horizontal="left" vertical="top" wrapText="1"/>
    </xf>
    <xf numFmtId="0" fontId="23" fillId="25" borderId="0" xfId="49" applyFont="1" applyFill="1" applyBorder="1" applyAlignment="1">
      <alignment horizontal="left" vertical="top" wrapText="1"/>
    </xf>
    <xf numFmtId="0" fontId="44" fillId="0" borderId="12" xfId="49" applyNumberFormat="1" applyFont="1" applyFill="1" applyBorder="1" applyAlignment="1" applyProtection="1">
      <alignment horizontal="right"/>
    </xf>
    <xf numFmtId="0" fontId="23" fillId="25" borderId="11" xfId="49" applyFont="1" applyFill="1" applyBorder="1" applyAlignment="1">
      <alignment horizontal="right" wrapText="1"/>
    </xf>
    <xf numFmtId="181" fontId="23" fillId="25" borderId="11" xfId="49" applyNumberFormat="1" applyFont="1" applyFill="1" applyBorder="1" applyAlignment="1">
      <alignment horizontal="right" vertical="top" wrapText="1"/>
    </xf>
    <xf numFmtId="0" fontId="44" fillId="0" borderId="0" xfId="52" applyNumberFormat="1" applyFont="1" applyFill="1" applyBorder="1"/>
    <xf numFmtId="0" fontId="23" fillId="0" borderId="0" xfId="49" applyFont="1" applyFill="1" applyBorder="1" applyAlignment="1">
      <alignment horizontal="left" vertical="top" wrapText="1"/>
    </xf>
    <xf numFmtId="0" fontId="44"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0" borderId="0" xfId="52" applyFont="1" applyFill="1" applyBorder="1" applyAlignment="1" applyProtection="1">
      <alignment horizontal="left" vertical="top" wrapText="1"/>
    </xf>
    <xf numFmtId="0" fontId="29" fillId="25" borderId="14" xfId="0" applyFont="1" applyFill="1" applyBorder="1" applyAlignment="1">
      <alignment horizontal="right" vertical="center" wrapText="1"/>
    </xf>
    <xf numFmtId="0" fontId="29" fillId="0" borderId="14" xfId="0" applyFont="1" applyBorder="1" applyAlignment="1">
      <alignment horizontal="right" vertical="top"/>
    </xf>
    <xf numFmtId="0" fontId="29" fillId="0" borderId="14" xfId="0" applyFont="1" applyBorder="1" applyAlignment="1">
      <alignment horizontal="right"/>
    </xf>
    <xf numFmtId="0" fontId="29" fillId="0" borderId="16" xfId="0" applyFont="1" applyBorder="1" applyAlignment="1">
      <alignment horizontal="center" vertical="top"/>
    </xf>
    <xf numFmtId="0" fontId="30" fillId="0" borderId="16" xfId="0" applyFont="1" applyBorder="1" applyAlignment="1" applyProtection="1">
      <alignment horizontal="left" vertical="center" wrapText="1"/>
    </xf>
    <xf numFmtId="0" fontId="29" fillId="0" borderId="42" xfId="0" applyFont="1" applyBorder="1" applyAlignment="1">
      <alignment horizontal="center" vertical="top"/>
    </xf>
    <xf numFmtId="0" fontId="30" fillId="0" borderId="40" xfId="0" applyFont="1" applyFill="1" applyBorder="1" applyAlignment="1" applyProtection="1">
      <alignment horizontal="left" vertical="top" wrapText="1"/>
    </xf>
    <xf numFmtId="0" fontId="29" fillId="0" borderId="20" xfId="0" applyFont="1" applyBorder="1" applyAlignment="1">
      <alignment vertical="center" wrapText="1"/>
    </xf>
    <xf numFmtId="0" fontId="30" fillId="0" borderId="13" xfId="0" applyNumberFormat="1" applyFont="1" applyBorder="1" applyAlignment="1">
      <alignment horizontal="right" vertical="center" wrapText="1"/>
    </xf>
    <xf numFmtId="0" fontId="30" fillId="0" borderId="0" xfId="0" applyNumberFormat="1" applyFont="1" applyBorder="1" applyAlignment="1">
      <alignment horizontal="right" vertical="center" wrapText="1"/>
    </xf>
    <xf numFmtId="0" fontId="30" fillId="25" borderId="0" xfId="0" applyFont="1" applyFill="1" applyBorder="1" applyAlignment="1" applyProtection="1">
      <alignment horizontal="left" vertical="center" wrapText="1"/>
    </xf>
    <xf numFmtId="0" fontId="29" fillId="0" borderId="13" xfId="0" applyFont="1" applyBorder="1" applyAlignment="1">
      <alignment horizontal="center"/>
    </xf>
    <xf numFmtId="0" fontId="23" fillId="0" borderId="43" xfId="0" applyFont="1" applyFill="1" applyBorder="1" applyAlignment="1">
      <alignment horizontal="center" vertical="center" wrapText="1"/>
    </xf>
    <xf numFmtId="0" fontId="23" fillId="0" borderId="20" xfId="0" applyFont="1" applyFill="1" applyBorder="1" applyAlignment="1" applyProtection="1">
      <alignment horizontal="center" vertical="center"/>
    </xf>
    <xf numFmtId="0" fontId="23" fillId="0" borderId="20" xfId="0" applyFont="1" applyFill="1" applyBorder="1" applyAlignment="1" applyProtection="1">
      <alignment horizontal="left" vertical="center" wrapText="1"/>
    </xf>
    <xf numFmtId="0" fontId="38" fillId="0" borderId="20" xfId="0" applyNumberFormat="1" applyFont="1" applyFill="1" applyBorder="1" applyAlignment="1" applyProtection="1">
      <alignment horizontal="center" vertical="center" wrapText="1"/>
    </xf>
    <xf numFmtId="0" fontId="38" fillId="0" borderId="20" xfId="0" applyNumberFormat="1" applyFont="1" applyFill="1" applyBorder="1" applyAlignment="1">
      <alignment horizontal="right" vertical="center" wrapText="1"/>
    </xf>
    <xf numFmtId="43" fontId="38" fillId="0" borderId="20" xfId="28" applyFont="1" applyFill="1" applyBorder="1" applyAlignment="1">
      <alignment horizontal="right" vertical="center" wrapText="1"/>
    </xf>
    <xf numFmtId="0" fontId="38" fillId="0" borderId="20" xfId="0" applyFont="1" applyFill="1" applyBorder="1" applyAlignment="1">
      <alignment horizontal="center" vertical="center" wrapText="1"/>
    </xf>
    <xf numFmtId="0" fontId="30" fillId="25" borderId="38" xfId="0" applyFont="1" applyFill="1" applyBorder="1" applyAlignment="1" applyProtection="1">
      <alignment horizontal="left" vertical="center" wrapText="1"/>
    </xf>
    <xf numFmtId="0" fontId="29" fillId="0" borderId="0" xfId="0" applyFont="1" applyBorder="1" applyAlignment="1">
      <alignment horizontal="center"/>
    </xf>
    <xf numFmtId="0" fontId="22" fillId="0" borderId="11" xfId="0" applyFont="1" applyFill="1" applyBorder="1" applyAlignment="1">
      <alignment horizontal="center"/>
    </xf>
    <xf numFmtId="0" fontId="46" fillId="0" borderId="0" xfId="28" applyNumberFormat="1" applyFont="1" applyFill="1" applyAlignment="1">
      <alignment horizontal="right" wrapText="1"/>
    </xf>
    <xf numFmtId="0" fontId="23" fillId="0" borderId="11" xfId="0" applyNumberFormat="1" applyFont="1" applyFill="1" applyBorder="1" applyAlignment="1">
      <alignment horizontal="right"/>
    </xf>
    <xf numFmtId="0" fontId="22" fillId="0" borderId="13" xfId="0" applyFont="1" applyFill="1" applyBorder="1" applyAlignment="1">
      <alignment horizontal="left"/>
    </xf>
    <xf numFmtId="0" fontId="22" fillId="0" borderId="40" xfId="0" applyFont="1" applyFill="1" applyBorder="1" applyAlignment="1">
      <alignment horizontal="center"/>
    </xf>
    <xf numFmtId="0" fontId="22" fillId="0" borderId="11" xfId="0" applyFont="1" applyFill="1" applyBorder="1" applyAlignment="1">
      <alignment horizontal="right"/>
    </xf>
    <xf numFmtId="0" fontId="46" fillId="0" borderId="0" xfId="44" applyNumberFormat="1" applyFont="1" applyFill="1"/>
    <xf numFmtId="0" fontId="23" fillId="0" borderId="0" xfId="47" applyNumberFormat="1" applyFont="1" applyFill="1" applyBorder="1" applyAlignment="1" applyProtection="1">
      <alignment horizontal="right" vertical="top"/>
    </xf>
    <xf numFmtId="192" fontId="23" fillId="0" borderId="11" xfId="47" applyNumberFormat="1" applyFont="1" applyFill="1" applyBorder="1" applyAlignment="1" applyProtection="1">
      <alignment horizontal="right" vertical="top"/>
    </xf>
    <xf numFmtId="0" fontId="23" fillId="0" borderId="11" xfId="47" applyFont="1" applyFill="1" applyBorder="1" applyAlignment="1" applyProtection="1">
      <alignment vertical="top" wrapText="1"/>
    </xf>
    <xf numFmtId="0" fontId="22" fillId="0" borderId="11" xfId="49" applyFont="1" applyFill="1" applyBorder="1" applyAlignment="1">
      <alignment horizontal="right" vertical="top" wrapText="1"/>
    </xf>
    <xf numFmtId="0" fontId="22" fillId="0" borderId="11" xfId="52" applyFont="1" applyFill="1" applyBorder="1" applyAlignment="1" applyProtection="1">
      <alignment horizontal="left" vertical="top" wrapText="1"/>
    </xf>
    <xf numFmtId="175" fontId="45" fillId="0" borderId="11" xfId="52" applyNumberFormat="1" applyFont="1" applyFill="1" applyBorder="1" applyAlignment="1">
      <alignment horizontal="right" vertical="top" wrapText="1"/>
    </xf>
    <xf numFmtId="167" fontId="44" fillId="0" borderId="11" xfId="49" applyNumberFormat="1" applyFont="1" applyFill="1" applyBorder="1" applyAlignment="1">
      <alignment horizontal="right" vertical="top" wrapText="1"/>
    </xf>
    <xf numFmtId="0" fontId="23" fillId="0" borderId="0" xfId="51" applyFont="1" applyFill="1" applyAlignment="1" applyProtection="1">
      <alignment wrapText="1"/>
    </xf>
    <xf numFmtId="0" fontId="23" fillId="0" borderId="13" xfId="0" applyFont="1" applyFill="1" applyBorder="1" applyAlignment="1">
      <alignment horizontal="left" vertical="center" wrapText="1"/>
    </xf>
    <xf numFmtId="0" fontId="22" fillId="0" borderId="40" xfId="0" applyFont="1" applyFill="1" applyBorder="1" applyAlignment="1">
      <alignment horizontal="left" vertical="center" wrapText="1"/>
    </xf>
    <xf numFmtId="0" fontId="22" fillId="0" borderId="0" xfId="0" applyFont="1" applyFill="1" applyBorder="1" applyAlignment="1">
      <alignment horizontal="left" vertical="center" wrapText="1"/>
    </xf>
    <xf numFmtId="49" fontId="23" fillId="0" borderId="0" xfId="51" applyNumberFormat="1" applyFont="1" applyFill="1" applyAlignment="1" applyProtection="1">
      <alignment horizontal="left" vertical="center" wrapText="1"/>
    </xf>
    <xf numFmtId="0" fontId="23" fillId="0" borderId="0" xfId="51" applyFont="1" applyFill="1" applyAlignment="1" applyProtection="1">
      <alignment horizontal="left" vertical="center" wrapText="1"/>
    </xf>
    <xf numFmtId="0" fontId="22" fillId="0" borderId="40" xfId="0" applyFont="1" applyFill="1" applyBorder="1" applyAlignment="1">
      <alignment horizontal="center" vertical="center" wrapText="1"/>
    </xf>
    <xf numFmtId="49" fontId="23" fillId="0" borderId="11" xfId="51" applyNumberFormat="1" applyFont="1" applyFill="1" applyBorder="1" applyAlignment="1" applyProtection="1">
      <alignment horizontal="center" vertical="center" wrapText="1"/>
    </xf>
    <xf numFmtId="49" fontId="23" fillId="0" borderId="0" xfId="51" applyNumberFormat="1" applyFont="1" applyFill="1" applyAlignment="1" applyProtection="1">
      <alignment horizontal="center" vertical="center" wrapText="1"/>
    </xf>
    <xf numFmtId="0" fontId="23" fillId="0" borderId="1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11" xfId="51" applyFont="1" applyFill="1" applyBorder="1" applyAlignment="1" applyProtection="1">
      <alignment horizontal="center" vertical="center" wrapText="1"/>
    </xf>
    <xf numFmtId="0" fontId="23" fillId="0" borderId="0" xfId="51" applyFont="1" applyFill="1" applyAlignment="1" applyProtection="1">
      <alignment horizontal="center" vertical="center" wrapText="1"/>
    </xf>
    <xf numFmtId="0" fontId="22" fillId="0" borderId="40" xfId="0" applyFont="1" applyFill="1" applyBorder="1" applyAlignment="1">
      <alignment horizontal="left" vertical="center" wrapText="1"/>
    </xf>
    <xf numFmtId="0" fontId="22" fillId="0" borderId="40" xfId="0" applyFont="1" applyFill="1" applyBorder="1" applyAlignment="1">
      <alignment horizontal="center" vertical="center" wrapText="1"/>
    </xf>
    <xf numFmtId="0" fontId="22" fillId="0" borderId="40" xfId="0" applyFont="1" applyFill="1" applyBorder="1" applyAlignment="1">
      <alignment horizontal="left" vertical="center" wrapText="1"/>
    </xf>
    <xf numFmtId="0" fontId="22" fillId="0" borderId="40" xfId="0" applyFont="1" applyFill="1" applyBorder="1" applyAlignment="1">
      <alignment horizontal="center" vertical="center" wrapText="1"/>
    </xf>
    <xf numFmtId="0" fontId="22" fillId="0" borderId="40" xfId="0" applyFont="1" applyFill="1" applyBorder="1" applyAlignment="1">
      <alignment horizontal="left" vertical="center" wrapText="1"/>
    </xf>
    <xf numFmtId="0" fontId="22" fillId="0" borderId="0" xfId="0" applyFont="1" applyFill="1" applyBorder="1" applyAlignment="1">
      <alignment horizontal="right" vertical="top" wrapText="1"/>
    </xf>
    <xf numFmtId="0" fontId="23" fillId="0" borderId="0" xfId="51" applyFont="1" applyFill="1" applyAlignment="1" applyProtection="1">
      <alignment vertical="top" wrapText="1"/>
    </xf>
    <xf numFmtId="0" fontId="23" fillId="0" borderId="13" xfId="0" applyFont="1" applyFill="1" applyBorder="1" applyAlignment="1">
      <alignment horizontal="right" vertical="center" wrapText="1"/>
    </xf>
    <xf numFmtId="0" fontId="22" fillId="0" borderId="0" xfId="0" applyFont="1" applyFill="1" applyBorder="1" applyAlignment="1">
      <alignment horizontal="right" vertical="center" wrapText="1"/>
    </xf>
    <xf numFmtId="0" fontId="23" fillId="0" borderId="0" xfId="51" applyFont="1" applyFill="1" applyAlignment="1" applyProtection="1">
      <alignment vertical="center" wrapText="1"/>
    </xf>
    <xf numFmtId="0" fontId="37" fillId="0" borderId="26" xfId="0" applyFont="1" applyFill="1" applyBorder="1" applyAlignment="1" applyProtection="1">
      <alignment horizontal="center" vertical="center" wrapText="1"/>
    </xf>
    <xf numFmtId="0" fontId="28" fillId="0" borderId="0" xfId="0" applyFont="1" applyAlignment="1">
      <alignment horizontal="center"/>
    </xf>
    <xf numFmtId="0" fontId="29" fillId="0" borderId="0" xfId="0" applyFont="1" applyAlignment="1">
      <alignment horizontal="justify" vertical="center"/>
    </xf>
    <xf numFmtId="0" fontId="39" fillId="0" borderId="39" xfId="0" applyFont="1" applyFill="1" applyBorder="1" applyAlignment="1" applyProtection="1">
      <alignment horizontal="center" wrapText="1"/>
    </xf>
    <xf numFmtId="0" fontId="22" fillId="0" borderId="0" xfId="51"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3" fillId="0" borderId="0" xfId="51" applyFont="1" applyFill="1" applyBorder="1" applyAlignment="1" applyProtection="1">
      <alignment horizontal="left" vertical="top" wrapText="1"/>
    </xf>
    <xf numFmtId="0" fontId="23" fillId="25" borderId="0" xfId="47" applyFont="1" applyFill="1" applyBorder="1" applyAlignment="1" applyProtection="1">
      <alignment horizontal="left" vertical="top" wrapText="1"/>
    </xf>
    <xf numFmtId="0" fontId="22" fillId="25" borderId="0" xfId="47" applyFont="1" applyFill="1" applyAlignment="1" applyProtection="1">
      <alignment horizontal="center"/>
    </xf>
    <xf numFmtId="0" fontId="25" fillId="0" borderId="0" xfId="0" applyFont="1" applyFill="1" applyAlignment="1">
      <alignment horizontal="center" vertical="top"/>
    </xf>
    <xf numFmtId="0" fontId="23" fillId="25" borderId="0" xfId="49" applyNumberFormat="1" applyFont="1" applyFill="1" applyBorder="1" applyAlignment="1">
      <alignment horizontal="left" vertical="top" wrapText="1"/>
    </xf>
    <xf numFmtId="0" fontId="23" fillId="0" borderId="0" xfId="52" applyNumberFormat="1" applyFont="1" applyFill="1" applyBorder="1" applyAlignment="1" applyProtection="1">
      <alignment horizontal="left" vertical="top"/>
    </xf>
    <xf numFmtId="0" fontId="22" fillId="0" borderId="0" xfId="52" applyNumberFormat="1" applyFont="1" applyFill="1" applyBorder="1" applyAlignment="1" applyProtection="1">
      <alignment horizontal="center"/>
    </xf>
    <xf numFmtId="0" fontId="23" fillId="0" borderId="0" xfId="52" applyNumberFormat="1" applyFont="1" applyFill="1" applyBorder="1" applyAlignment="1" applyProtection="1">
      <alignment horizontal="left" vertical="top" wrapText="1"/>
    </xf>
    <xf numFmtId="0" fontId="23" fillId="0" borderId="0" xfId="52" applyNumberFormat="1" applyFont="1" applyFill="1" applyBorder="1" applyAlignment="1" applyProtection="1">
      <alignment horizontal="center" vertical="top"/>
    </xf>
    <xf numFmtId="0" fontId="23" fillId="0" borderId="0" xfId="0" applyFont="1" applyFill="1" applyBorder="1" applyAlignment="1">
      <alignment horizontal="left"/>
    </xf>
    <xf numFmtId="0" fontId="23" fillId="0" borderId="0" xfId="50" applyNumberFormat="1" applyFont="1" applyFill="1" applyBorder="1" applyAlignment="1" applyProtection="1">
      <alignment horizontal="center"/>
    </xf>
    <xf numFmtId="49" fontId="23" fillId="0" borderId="0" xfId="51" applyNumberFormat="1" applyFont="1" applyFill="1" applyBorder="1" applyAlignment="1" applyProtection="1">
      <alignment horizontal="center" vertical="top"/>
    </xf>
    <xf numFmtId="0" fontId="23" fillId="0" borderId="0" xfId="51" applyFont="1" applyFill="1" applyBorder="1" applyAlignment="1" applyProtection="1">
      <alignment horizontal="center"/>
    </xf>
    <xf numFmtId="0" fontId="23" fillId="25" borderId="0" xfId="49" applyFont="1" applyFill="1" applyBorder="1" applyAlignment="1">
      <alignment horizontal="left" vertical="top"/>
    </xf>
    <xf numFmtId="0" fontId="23" fillId="0" borderId="0" xfId="51" applyFont="1" applyFill="1" applyBorder="1" applyAlignment="1" applyProtection="1">
      <alignment horizontal="right" vertical="top"/>
    </xf>
    <xf numFmtId="0" fontId="24" fillId="0" borderId="0" xfId="0" applyFont="1" applyFill="1" applyBorder="1" applyAlignment="1">
      <alignment horizontal="right"/>
    </xf>
    <xf numFmtId="0" fontId="23" fillId="25" borderId="0" xfId="49" applyNumberFormat="1" applyFont="1" applyFill="1" applyBorder="1" applyAlignment="1">
      <alignment horizontal="left" vertical="top" wrapText="1"/>
    </xf>
    <xf numFmtId="0" fontId="23" fillId="25" borderId="0" xfId="49" applyNumberFormat="1" applyFont="1" applyFill="1" applyBorder="1" applyAlignment="1">
      <alignment horizontal="left" vertical="top"/>
    </xf>
    <xf numFmtId="0" fontId="23" fillId="0" borderId="0" xfId="49" applyFont="1" applyFill="1" applyBorder="1" applyAlignment="1">
      <alignment horizontal="left" vertical="top" wrapText="1"/>
    </xf>
    <xf numFmtId="0" fontId="23" fillId="0" borderId="0" xfId="44" applyFont="1" applyFill="1" applyBorder="1" applyAlignment="1">
      <alignment horizontal="left" vertical="top" wrapText="1"/>
    </xf>
    <xf numFmtId="0" fontId="22" fillId="0" borderId="0" xfId="49" applyFont="1" applyFill="1" applyBorder="1" applyAlignment="1">
      <alignment horizontal="center"/>
    </xf>
    <xf numFmtId="0" fontId="44" fillId="0" borderId="0" xfId="49" applyFont="1" applyFill="1" applyBorder="1" applyAlignment="1">
      <alignment horizontal="left" vertical="top" wrapText="1"/>
    </xf>
    <xf numFmtId="0" fontId="23" fillId="0" borderId="0" xfId="0" applyFont="1" applyFill="1" applyBorder="1" applyAlignment="1">
      <alignment horizontal="left"/>
    </xf>
    <xf numFmtId="0" fontId="45" fillId="0" borderId="0" xfId="49" applyNumberFormat="1" applyFont="1" applyFill="1" applyBorder="1" applyAlignment="1" applyProtection="1">
      <alignment horizontal="center"/>
    </xf>
    <xf numFmtId="0" fontId="22" fillId="0" borderId="0" xfId="49" applyNumberFormat="1" applyFont="1" applyFill="1" applyBorder="1" applyAlignment="1" applyProtection="1">
      <alignment horizontal="center"/>
    </xf>
    <xf numFmtId="49" fontId="23" fillId="0" borderId="0" xfId="51" applyNumberFormat="1" applyFont="1" applyFill="1" applyBorder="1" applyAlignment="1" applyProtection="1">
      <alignment horizontal="center" vertical="top"/>
    </xf>
    <xf numFmtId="0" fontId="45" fillId="0" borderId="0" xfId="49" applyFont="1" applyFill="1" applyBorder="1" applyAlignment="1" applyProtection="1">
      <alignment horizontal="center"/>
    </xf>
    <xf numFmtId="0" fontId="22" fillId="0" borderId="0" xfId="44" applyFont="1" applyFill="1" applyBorder="1" applyAlignment="1" applyProtection="1">
      <alignment horizontal="center"/>
    </xf>
    <xf numFmtId="0" fontId="22" fillId="25" borderId="0" xfId="44" applyFont="1" applyFill="1" applyBorder="1" applyAlignment="1" applyProtection="1">
      <alignment horizontal="center"/>
    </xf>
    <xf numFmtId="0" fontId="22" fillId="25" borderId="0" xfId="44" applyNumberFormat="1" applyFont="1" applyFill="1" applyBorder="1" applyAlignment="1" applyProtection="1">
      <alignment horizontal="center"/>
    </xf>
    <xf numFmtId="0" fontId="23" fillId="25" borderId="0" xfId="44" applyFont="1" applyFill="1" applyBorder="1" applyAlignment="1" applyProtection="1">
      <alignment vertical="justify"/>
    </xf>
    <xf numFmtId="0" fontId="44" fillId="25" borderId="0" xfId="49" applyFont="1" applyFill="1" applyBorder="1" applyAlignment="1">
      <alignment horizontal="left" vertical="top"/>
    </xf>
    <xf numFmtId="0" fontId="23" fillId="25" borderId="0" xfId="49" applyNumberFormat="1" applyFont="1" applyFill="1" applyBorder="1" applyAlignment="1">
      <alignment horizontal="left" vertical="center" wrapText="1"/>
    </xf>
    <xf numFmtId="0" fontId="22" fillId="25" borderId="0" xfId="49" applyNumberFormat="1" applyFont="1" applyFill="1" applyBorder="1" applyAlignment="1">
      <alignment horizontal="center"/>
    </xf>
    <xf numFmtId="0" fontId="23" fillId="25" borderId="0" xfId="49" applyFont="1" applyFill="1" applyBorder="1" applyAlignment="1">
      <alignment horizontal="left" vertical="top" wrapText="1"/>
    </xf>
    <xf numFmtId="0" fontId="22" fillId="0" borderId="0" xfId="49" applyFont="1" applyFill="1" applyBorder="1" applyAlignment="1" applyProtection="1">
      <alignment horizontal="center"/>
    </xf>
    <xf numFmtId="0" fontId="23" fillId="25" borderId="0" xfId="49" applyFont="1" applyFill="1" applyBorder="1" applyAlignment="1">
      <alignment horizontal="left" vertical="top"/>
    </xf>
    <xf numFmtId="49" fontId="44" fillId="0" borderId="0" xfId="51" applyNumberFormat="1" applyFont="1" applyFill="1" applyBorder="1" applyAlignment="1" applyProtection="1">
      <alignment horizontal="center" vertical="top"/>
    </xf>
    <xf numFmtId="0" fontId="23" fillId="0" borderId="0" xfId="44" applyFont="1" applyFill="1" applyBorder="1" applyAlignment="1">
      <alignment horizontal="left" vertical="center" wrapText="1"/>
    </xf>
    <xf numFmtId="0" fontId="23" fillId="0" borderId="0" xfId="68" applyFont="1" applyFill="1" applyBorder="1" applyAlignment="1">
      <alignment horizontal="left" vertical="top" wrapText="1"/>
    </xf>
    <xf numFmtId="0" fontId="22" fillId="0" borderId="0" xfId="44" applyNumberFormat="1" applyFont="1" applyFill="1" applyBorder="1" applyAlignment="1" applyProtection="1">
      <alignment horizontal="center"/>
    </xf>
    <xf numFmtId="0" fontId="23" fillId="25" borderId="0" xfId="44" applyFont="1" applyFill="1" applyBorder="1" applyAlignment="1">
      <alignment horizontal="left"/>
    </xf>
    <xf numFmtId="0" fontId="44" fillId="0" borderId="0" xfId="48" applyFont="1" applyFill="1" applyBorder="1" applyAlignment="1">
      <alignment horizontal="left" vertical="top" wrapText="1"/>
    </xf>
    <xf numFmtId="0" fontId="27" fillId="0" borderId="44" xfId="0" applyFont="1" applyBorder="1" applyAlignment="1">
      <alignment horizontal="right" vertical="center" wrapText="1"/>
    </xf>
    <xf numFmtId="2" fontId="29" fillId="0" borderId="37" xfId="0" applyNumberFormat="1" applyFont="1" applyBorder="1" applyAlignment="1">
      <alignment horizontal="right"/>
    </xf>
    <xf numFmtId="2" fontId="29" fillId="0" borderId="45" xfId="0" applyNumberFormat="1" applyFont="1" applyBorder="1" applyAlignment="1">
      <alignment horizontal="right"/>
    </xf>
    <xf numFmtId="2" fontId="30" fillId="0" borderId="42" xfId="0" applyNumberFormat="1" applyFont="1" applyBorder="1" applyAlignment="1">
      <alignment horizontal="right" vertical="center" wrapText="1"/>
    </xf>
    <xf numFmtId="0" fontId="27" fillId="0" borderId="18" xfId="0" applyFont="1" applyBorder="1" applyAlignment="1">
      <alignment horizontal="right" vertical="center" wrapText="1"/>
    </xf>
    <xf numFmtId="2" fontId="30" fillId="0" borderId="45" xfId="0" applyNumberFormat="1" applyFont="1" applyBorder="1" applyAlignment="1">
      <alignment horizontal="right" vertical="center" wrapText="1"/>
    </xf>
    <xf numFmtId="2" fontId="29" fillId="25" borderId="37" xfId="0" applyNumberFormat="1" applyFont="1" applyFill="1" applyBorder="1" applyAlignment="1">
      <alignment horizontal="right"/>
    </xf>
    <xf numFmtId="2" fontId="30" fillId="25" borderId="42" xfId="0" applyNumberFormat="1" applyFont="1" applyFill="1" applyBorder="1" applyAlignment="1">
      <alignment horizontal="right"/>
    </xf>
    <xf numFmtId="0" fontId="29" fillId="0" borderId="0" xfId="0" applyFont="1" applyBorder="1" applyAlignment="1">
      <alignment vertical="center"/>
    </xf>
    <xf numFmtId="0" fontId="29" fillId="0" borderId="0" xfId="0" applyNumberFormat="1" applyFont="1" applyBorder="1" applyAlignment="1">
      <alignment horizontal="right" vertical="center" wrapText="1"/>
    </xf>
    <xf numFmtId="0" fontId="38" fillId="0" borderId="0" xfId="0" applyNumberFormat="1" applyFont="1" applyFill="1" applyBorder="1" applyAlignment="1">
      <alignment horizontal="right" vertical="center" wrapText="1"/>
    </xf>
    <xf numFmtId="1" fontId="29" fillId="0" borderId="0" xfId="0" applyNumberFormat="1" applyFont="1" applyBorder="1" applyAlignment="1">
      <alignment horizontal="right" vertical="center" wrapText="1"/>
    </xf>
    <xf numFmtId="1" fontId="29" fillId="0" borderId="0" xfId="0" applyNumberFormat="1" applyFont="1" applyBorder="1"/>
    <xf numFmtId="1" fontId="30" fillId="0" borderId="0" xfId="0" applyNumberFormat="1" applyFont="1" applyBorder="1" applyAlignment="1">
      <alignment horizontal="right" vertical="center" wrapText="1"/>
    </xf>
    <xf numFmtId="0" fontId="38" fillId="0" borderId="14" xfId="96" applyNumberFormat="1" applyFont="1" applyFill="1" applyBorder="1" applyAlignment="1">
      <alignment horizontal="right" vertical="center" wrapText="1"/>
    </xf>
    <xf numFmtId="0" fontId="39" fillId="0" borderId="14" xfId="96" applyNumberFormat="1" applyFont="1" applyFill="1" applyBorder="1" applyAlignment="1">
      <alignment horizontal="right" vertical="center" wrapText="1"/>
    </xf>
    <xf numFmtId="0" fontId="23" fillId="0" borderId="0" xfId="95" applyFont="1" applyFill="1" applyAlignment="1">
      <alignment horizontal="center"/>
    </xf>
    <xf numFmtId="0" fontId="23" fillId="0" borderId="0" xfId="95" applyFont="1" applyFill="1" applyAlignment="1">
      <alignment horizontal="center" vertical="top"/>
    </xf>
    <xf numFmtId="0" fontId="23" fillId="0" borderId="0" xfId="95" applyFont="1" applyFill="1" applyAlignment="1">
      <alignment horizontal="left" vertical="top" wrapText="1"/>
    </xf>
    <xf numFmtId="0" fontId="23" fillId="0" borderId="0" xfId="95" applyFont="1" applyFill="1"/>
    <xf numFmtId="0" fontId="25" fillId="0" borderId="0" xfId="0" applyFont="1" applyFill="1" applyBorder="1" applyAlignment="1">
      <alignment horizontal="right"/>
    </xf>
    <xf numFmtId="0" fontId="23" fillId="0" borderId="13" xfId="0" applyFont="1" applyFill="1" applyBorder="1" applyAlignment="1">
      <alignment horizontal="right" vertical="center"/>
    </xf>
    <xf numFmtId="0" fontId="22" fillId="0" borderId="13" xfId="0" applyFont="1" applyFill="1" applyBorder="1" applyAlignment="1">
      <alignment horizontal="left" vertical="center"/>
    </xf>
    <xf numFmtId="0" fontId="44" fillId="0" borderId="40" xfId="51" applyFont="1" applyFill="1" applyBorder="1" applyAlignment="1" applyProtection="1">
      <alignment vertical="center"/>
    </xf>
    <xf numFmtId="0" fontId="22" fillId="0" borderId="40" xfId="0" applyFont="1" applyFill="1" applyBorder="1" applyAlignment="1">
      <alignment horizontal="center" vertical="center"/>
    </xf>
    <xf numFmtId="0" fontId="23" fillId="0" borderId="0" xfId="51" applyFont="1" applyFill="1" applyBorder="1" applyAlignment="1" applyProtection="1">
      <alignment vertical="center"/>
    </xf>
    <xf numFmtId="49" fontId="23" fillId="0" borderId="0" xfId="51" applyNumberFormat="1" applyFont="1" applyFill="1" applyBorder="1" applyAlignment="1" applyProtection="1">
      <alignment horizontal="center" vertical="center"/>
    </xf>
    <xf numFmtId="0" fontId="23" fillId="0" borderId="0" xfId="51" applyFont="1" applyFill="1" applyAlignment="1" applyProtection="1">
      <alignment vertical="center"/>
    </xf>
    <xf numFmtId="49" fontId="64" fillId="0" borderId="0" xfId="51" applyNumberFormat="1" applyFont="1" applyFill="1" applyBorder="1" applyAlignment="1" applyProtection="1">
      <alignment horizontal="center" vertical="top"/>
    </xf>
    <xf numFmtId="0" fontId="64" fillId="0" borderId="0" xfId="51" applyFont="1" applyFill="1" applyBorder="1" applyAlignment="1" applyProtection="1">
      <alignment horizontal="right" vertical="top"/>
    </xf>
    <xf numFmtId="0" fontId="23" fillId="25" borderId="0" xfId="47" applyFont="1" applyFill="1" applyBorder="1" applyAlignment="1" applyProtection="1">
      <alignment horizontal="center" vertical="top" wrapText="1"/>
    </xf>
    <xf numFmtId="0" fontId="22" fillId="0" borderId="14" xfId="95" applyFont="1" applyFill="1" applyBorder="1" applyAlignment="1">
      <alignment horizontal="center" vertical="center" wrapText="1"/>
    </xf>
    <xf numFmtId="0" fontId="22" fillId="0" borderId="14" xfId="95" applyFont="1" applyFill="1" applyBorder="1" applyAlignment="1" applyProtection="1">
      <alignment horizontal="center" vertical="center" wrapText="1"/>
    </xf>
    <xf numFmtId="0" fontId="22" fillId="0" borderId="0" xfId="95" applyFont="1" applyFill="1" applyBorder="1" applyAlignment="1" applyProtection="1">
      <alignment horizontal="center" vertical="center" wrapText="1"/>
    </xf>
    <xf numFmtId="0" fontId="23" fillId="0" borderId="0" xfId="51" applyFont="1" applyFill="1" applyAlignment="1" applyProtection="1">
      <alignment horizontal="center"/>
    </xf>
    <xf numFmtId="0" fontId="22" fillId="25" borderId="0" xfId="47" applyFont="1" applyFill="1" applyBorder="1" applyAlignment="1" applyProtection="1">
      <alignment horizontal="center"/>
    </xf>
    <xf numFmtId="0" fontId="22" fillId="25" borderId="0" xfId="47" applyNumberFormat="1" applyFont="1" applyFill="1" applyBorder="1" applyAlignment="1" applyProtection="1">
      <alignment horizontal="center"/>
    </xf>
    <xf numFmtId="0" fontId="23" fillId="25" borderId="0" xfId="47" applyFont="1" applyFill="1" applyBorder="1" applyAlignment="1" applyProtection="1">
      <alignment horizontal="right"/>
    </xf>
    <xf numFmtId="49" fontId="23" fillId="25" borderId="0" xfId="47" applyNumberFormat="1" applyFont="1" applyFill="1" applyBorder="1" applyAlignment="1" applyProtection="1">
      <alignment horizontal="right"/>
    </xf>
    <xf numFmtId="0" fontId="23" fillId="25" borderId="0" xfId="47" applyFont="1" applyFill="1" applyBorder="1" applyAlignment="1" applyProtection="1"/>
    <xf numFmtId="0" fontId="25" fillId="0" borderId="0" xfId="0" applyFont="1" applyFill="1" applyBorder="1" applyAlignment="1">
      <alignment horizontal="center" vertical="top"/>
    </xf>
    <xf numFmtId="0" fontId="25" fillId="0" borderId="0" xfId="0" applyFont="1" applyFill="1" applyBorder="1" applyAlignment="1">
      <alignment vertical="top"/>
    </xf>
    <xf numFmtId="0" fontId="23" fillId="25" borderId="0" xfId="47" applyFont="1" applyFill="1" applyBorder="1" applyAlignment="1" applyProtection="1">
      <alignment vertical="top"/>
    </xf>
    <xf numFmtId="0" fontId="23" fillId="25" borderId="0" xfId="47" applyNumberFormat="1" applyFont="1" applyFill="1" applyBorder="1" applyAlignment="1" applyProtection="1">
      <alignment vertical="top"/>
    </xf>
    <xf numFmtId="0" fontId="23" fillId="25" borderId="0" xfId="47" applyFont="1" applyFill="1" applyBorder="1" applyAlignment="1" applyProtection="1">
      <alignment horizontal="left" vertical="top"/>
    </xf>
    <xf numFmtId="0" fontId="23" fillId="25" borderId="0" xfId="47" applyFont="1" applyFill="1" applyBorder="1" applyAlignment="1" applyProtection="1">
      <alignment horizontal="right" vertical="top"/>
    </xf>
    <xf numFmtId="49" fontId="23" fillId="25" borderId="0" xfId="47" applyNumberFormat="1" applyFont="1" applyFill="1" applyBorder="1" applyAlignment="1" applyProtection="1">
      <alignment horizontal="right" vertical="top"/>
    </xf>
    <xf numFmtId="0" fontId="23" fillId="25" borderId="0" xfId="47" applyFont="1" applyFill="1" applyBorder="1" applyProtection="1"/>
    <xf numFmtId="0" fontId="23" fillId="25" borderId="0" xfId="47" applyNumberFormat="1" applyFont="1" applyFill="1" applyBorder="1" applyProtection="1"/>
    <xf numFmtId="0" fontId="23" fillId="25" borderId="0" xfId="47" applyNumberFormat="1" applyFont="1" applyFill="1" applyBorder="1" applyAlignment="1" applyProtection="1">
      <alignment horizontal="left"/>
    </xf>
    <xf numFmtId="0" fontId="22" fillId="0" borderId="11" xfId="0" applyFont="1" applyFill="1" applyBorder="1" applyAlignment="1"/>
    <xf numFmtId="0" fontId="23" fillId="0" borderId="11" xfId="0" applyFont="1" applyFill="1" applyBorder="1" applyAlignment="1"/>
    <xf numFmtId="0" fontId="23" fillId="25" borderId="0" xfId="63" applyNumberFormat="1" applyFont="1" applyFill="1" applyBorder="1" applyAlignment="1" applyProtection="1">
      <alignment horizontal="left"/>
    </xf>
    <xf numFmtId="0" fontId="23" fillId="25" borderId="0" xfId="51" applyFont="1" applyFill="1" applyBorder="1" applyAlignment="1" applyProtection="1">
      <alignment horizontal="left" vertical="center"/>
    </xf>
    <xf numFmtId="0" fontId="23" fillId="25" borderId="0" xfId="51" applyFont="1" applyFill="1" applyBorder="1" applyAlignment="1" applyProtection="1">
      <alignment horizontal="right" vertical="center"/>
    </xf>
    <xf numFmtId="49" fontId="23" fillId="25" borderId="0" xfId="51" applyNumberFormat="1" applyFont="1" applyFill="1" applyBorder="1" applyAlignment="1" applyProtection="1">
      <alignment horizontal="right" vertical="center"/>
    </xf>
    <xf numFmtId="0" fontId="23" fillId="25" borderId="0" xfId="51" applyFont="1" applyFill="1" applyBorder="1" applyAlignment="1" applyProtection="1">
      <alignment horizontal="left"/>
    </xf>
    <xf numFmtId="49" fontId="23" fillId="25" borderId="0" xfId="47" applyNumberFormat="1" applyFont="1" applyFill="1" applyBorder="1" applyAlignment="1" applyProtection="1">
      <alignment horizontal="center"/>
    </xf>
    <xf numFmtId="0" fontId="23" fillId="24" borderId="0" xfId="47" applyFont="1" applyFill="1" applyBorder="1" applyAlignment="1" applyProtection="1"/>
    <xf numFmtId="0" fontId="23" fillId="0" borderId="12" xfId="47" applyNumberFormat="1" applyFont="1" applyFill="1" applyBorder="1" applyAlignment="1" applyProtection="1">
      <alignment horizontal="right" wrapText="1"/>
    </xf>
    <xf numFmtId="0" fontId="23" fillId="25" borderId="0" xfId="47" applyFont="1" applyFill="1" applyAlignment="1" applyProtection="1">
      <alignment horizontal="center"/>
    </xf>
    <xf numFmtId="0" fontId="23" fillId="25" borderId="0" xfId="47" applyFont="1" applyFill="1" applyBorder="1" applyAlignment="1" applyProtection="1">
      <alignment horizontal="center"/>
    </xf>
    <xf numFmtId="49" fontId="23" fillId="0" borderId="0" xfId="52" applyNumberFormat="1" applyFont="1" applyFill="1" applyBorder="1" applyAlignment="1" applyProtection="1">
      <alignment horizontal="center"/>
    </xf>
    <xf numFmtId="164" fontId="23" fillId="0" borderId="0" xfId="52" applyNumberFormat="1" applyFont="1" applyFill="1" applyBorder="1" applyAlignment="1" applyProtection="1"/>
    <xf numFmtId="0" fontId="64" fillId="0" borderId="0" xfId="52" applyNumberFormat="1" applyFont="1" applyFill="1" applyBorder="1" applyAlignment="1" applyProtection="1"/>
    <xf numFmtId="49" fontId="64" fillId="0" borderId="0" xfId="52" applyNumberFormat="1" applyFont="1" applyFill="1" applyBorder="1" applyAlignment="1" applyProtection="1">
      <alignment horizontal="center"/>
    </xf>
    <xf numFmtId="0" fontId="23" fillId="0" borderId="0" xfId="52" applyNumberFormat="1" applyFont="1" applyFill="1" applyBorder="1" applyAlignment="1" applyProtection="1">
      <alignment vertical="top" wrapText="1"/>
    </xf>
    <xf numFmtId="0" fontId="22" fillId="0" borderId="0" xfId="95" applyFont="1" applyFill="1" applyBorder="1" applyAlignment="1" applyProtection="1">
      <alignment horizontal="left" wrapText="1"/>
    </xf>
    <xf numFmtId="43" fontId="23" fillId="0" borderId="0" xfId="28" applyFont="1" applyFill="1" applyBorder="1" applyAlignment="1">
      <alignment horizontal="center"/>
    </xf>
    <xf numFmtId="43" fontId="23" fillId="0" borderId="11" xfId="28" applyFont="1" applyFill="1" applyBorder="1" applyAlignment="1">
      <alignment horizontal="center"/>
    </xf>
    <xf numFmtId="0" fontId="22" fillId="0" borderId="0" xfId="95" applyFont="1" applyFill="1" applyBorder="1" applyAlignment="1">
      <alignment horizontal="center" vertical="center" wrapText="1"/>
    </xf>
    <xf numFmtId="0" fontId="23" fillId="25" borderId="0" xfId="28" applyNumberFormat="1" applyFont="1" applyFill="1" applyBorder="1" applyAlignment="1">
      <alignment horizontal="right" wrapText="1"/>
    </xf>
    <xf numFmtId="0" fontId="22" fillId="0" borderId="0" xfId="46" applyFont="1" applyFill="1" applyBorder="1" applyAlignment="1">
      <alignment horizontal="center" vertical="center" wrapText="1"/>
    </xf>
    <xf numFmtId="0" fontId="23" fillId="0" borderId="0" xfId="50" applyNumberFormat="1" applyFont="1" applyFill="1" applyBorder="1"/>
    <xf numFmtId="0" fontId="24" fillId="0" borderId="0" xfId="50" applyNumberFormat="1" applyFont="1" applyFill="1" applyBorder="1" applyAlignment="1" applyProtection="1">
      <alignment horizontal="left"/>
    </xf>
    <xf numFmtId="0" fontId="24" fillId="0" borderId="0" xfId="50" applyNumberFormat="1" applyFont="1" applyFill="1" applyBorder="1"/>
    <xf numFmtId="0" fontId="25" fillId="0" borderId="0" xfId="50" applyNumberFormat="1" applyFont="1" applyFill="1" applyBorder="1" applyAlignment="1" applyProtection="1">
      <alignment horizontal="right"/>
    </xf>
    <xf numFmtId="49" fontId="23" fillId="25" borderId="0" xfId="49" applyNumberFormat="1" applyFont="1" applyFill="1" applyBorder="1" applyAlignment="1">
      <alignment horizontal="left" vertical="top"/>
    </xf>
    <xf numFmtId="49" fontId="23" fillId="25" borderId="0" xfId="49" applyNumberFormat="1" applyFont="1" applyFill="1" applyBorder="1" applyAlignment="1">
      <alignment horizontal="center" vertical="center"/>
    </xf>
    <xf numFmtId="0" fontId="23" fillId="25" borderId="0" xfId="52" applyFont="1" applyFill="1" applyBorder="1" applyAlignment="1">
      <alignment horizontal="left" vertical="top"/>
    </xf>
    <xf numFmtId="0" fontId="23" fillId="25" borderId="0" xfId="52" applyNumberFormat="1" applyFont="1" applyFill="1" applyBorder="1" applyAlignment="1">
      <alignment horizontal="left" vertical="top"/>
    </xf>
    <xf numFmtId="49" fontId="23" fillId="25" borderId="0" xfId="52" applyNumberFormat="1" applyFont="1" applyFill="1" applyBorder="1" applyAlignment="1">
      <alignment horizontal="left" vertical="top"/>
    </xf>
    <xf numFmtId="0" fontId="23" fillId="25" borderId="0" xfId="52" applyFont="1" applyFill="1" applyBorder="1"/>
    <xf numFmtId="0" fontId="23" fillId="25" borderId="0" xfId="52" applyNumberFormat="1" applyFont="1" applyFill="1" applyBorder="1"/>
    <xf numFmtId="49" fontId="23" fillId="25" borderId="0" xfId="52" applyNumberFormat="1" applyFont="1" applyFill="1" applyBorder="1" applyAlignment="1">
      <alignment horizontal="center"/>
    </xf>
    <xf numFmtId="0" fontId="23" fillId="0" borderId="0" xfId="51" applyFont="1" applyFill="1" applyBorder="1" applyAlignment="1" applyProtection="1">
      <alignment horizontal="left" vertical="center" wrapText="1"/>
    </xf>
    <xf numFmtId="49" fontId="23" fillId="0" borderId="0" xfId="51" applyNumberFormat="1" applyFont="1" applyFill="1" applyBorder="1" applyAlignment="1" applyProtection="1">
      <alignment horizontal="left" vertical="center" wrapText="1"/>
    </xf>
    <xf numFmtId="0" fontId="53" fillId="0" borderId="0" xfId="49" applyFont="1" applyFill="1" applyBorder="1"/>
    <xf numFmtId="0" fontId="45" fillId="0" borderId="0" xfId="46" applyFont="1" applyFill="1" applyBorder="1" applyAlignment="1">
      <alignment horizontal="center" vertical="center" wrapText="1"/>
    </xf>
    <xf numFmtId="0" fontId="45" fillId="0" borderId="0" xfId="46" applyFont="1" applyFill="1" applyBorder="1" applyAlignment="1" applyProtection="1">
      <alignment horizontal="center" vertical="center" wrapText="1"/>
    </xf>
    <xf numFmtId="0" fontId="46" fillId="0" borderId="0" xfId="0" applyFont="1" applyFill="1" applyBorder="1" applyAlignment="1">
      <alignment horizontal="left"/>
    </xf>
    <xf numFmtId="0" fontId="23" fillId="0" borderId="0" xfId="51" applyFont="1" applyFill="1" applyBorder="1" applyAlignment="1" applyProtection="1">
      <alignment horizontal="center" vertical="center" wrapText="1"/>
    </xf>
    <xf numFmtId="49" fontId="23" fillId="0" borderId="0" xfId="51" applyNumberFormat="1" applyFont="1" applyFill="1" applyBorder="1" applyAlignment="1" applyProtection="1">
      <alignment horizontal="center" vertical="center" wrapText="1"/>
    </xf>
    <xf numFmtId="2" fontId="44" fillId="0" borderId="0" xfId="49" applyNumberFormat="1" applyFont="1" applyFill="1" applyBorder="1" applyAlignment="1"/>
    <xf numFmtId="0" fontId="52" fillId="0" borderId="0" xfId="49" applyFont="1" applyFill="1" applyBorder="1" applyAlignment="1"/>
    <xf numFmtId="2" fontId="52" fillId="0" borderId="0" xfId="49" applyNumberFormat="1" applyFont="1" applyFill="1" applyBorder="1" applyAlignment="1"/>
    <xf numFmtId="49" fontId="52" fillId="0" borderId="0" xfId="49" applyNumberFormat="1" applyFont="1" applyFill="1" applyBorder="1" applyAlignment="1">
      <alignment horizontal="center"/>
    </xf>
    <xf numFmtId="0" fontId="64" fillId="0" borderId="0" xfId="49" applyFont="1" applyFill="1" applyBorder="1" applyAlignment="1"/>
    <xf numFmtId="2" fontId="64" fillId="0" borderId="0" xfId="49" applyNumberFormat="1" applyFont="1" applyFill="1" applyBorder="1" applyAlignment="1"/>
    <xf numFmtId="49" fontId="64" fillId="0" borderId="0" xfId="49" applyNumberFormat="1" applyFont="1" applyFill="1" applyBorder="1" applyAlignment="1">
      <alignment horizontal="center"/>
    </xf>
    <xf numFmtId="2" fontId="44" fillId="0" borderId="0" xfId="52" applyNumberFormat="1" applyFont="1" applyFill="1" applyBorder="1" applyAlignment="1"/>
    <xf numFmtId="0" fontId="44" fillId="0" borderId="0" xfId="52" applyFont="1" applyFill="1" applyBorder="1" applyAlignment="1">
      <alignment vertical="center"/>
    </xf>
    <xf numFmtId="49" fontId="44" fillId="0" borderId="0" xfId="52" applyNumberFormat="1" applyFont="1" applyFill="1" applyBorder="1" applyAlignment="1">
      <alignment horizontal="center" vertical="center"/>
    </xf>
    <xf numFmtId="180" fontId="44" fillId="0" borderId="0" xfId="52" applyNumberFormat="1" applyFont="1" applyFill="1" applyBorder="1" applyAlignment="1"/>
    <xf numFmtId="0" fontId="44" fillId="0" borderId="0" xfId="47" applyNumberFormat="1" applyFont="1" applyFill="1" applyBorder="1" applyAlignment="1" applyProtection="1">
      <alignment horizontal="left"/>
    </xf>
    <xf numFmtId="180" fontId="44" fillId="0" borderId="0" xfId="49" applyNumberFormat="1" applyFont="1" applyFill="1" applyBorder="1"/>
    <xf numFmtId="182" fontId="44" fillId="0" borderId="0" xfId="49" applyNumberFormat="1" applyFont="1" applyFill="1" applyBorder="1"/>
    <xf numFmtId="0" fontId="58" fillId="0" borderId="0" xfId="44" applyFont="1" applyFill="1" applyBorder="1"/>
    <xf numFmtId="0" fontId="58" fillId="0" borderId="0" xfId="44" applyNumberFormat="1" applyFont="1" applyFill="1" applyBorder="1"/>
    <xf numFmtId="180" fontId="23" fillId="0" borderId="0" xfId="52" applyNumberFormat="1" applyFont="1" applyFill="1" applyBorder="1" applyAlignment="1"/>
    <xf numFmtId="180" fontId="23" fillId="0" borderId="0" xfId="49" applyNumberFormat="1" applyFont="1" applyFill="1" applyBorder="1"/>
    <xf numFmtId="182" fontId="23" fillId="0" borderId="0" xfId="49" applyNumberFormat="1" applyFont="1" applyFill="1" applyBorder="1"/>
    <xf numFmtId="0" fontId="64" fillId="25" borderId="0" xfId="49" applyFont="1" applyFill="1" applyBorder="1"/>
    <xf numFmtId="49" fontId="64" fillId="25" borderId="0" xfId="49" applyNumberFormat="1" applyFont="1" applyFill="1" applyBorder="1" applyAlignment="1">
      <alignment horizontal="center"/>
    </xf>
    <xf numFmtId="0" fontId="52" fillId="25" borderId="0" xfId="49" applyFont="1" applyFill="1" applyBorder="1"/>
    <xf numFmtId="0" fontId="52" fillId="25" borderId="0" xfId="49" applyFont="1" applyFill="1" applyBorder="1" applyAlignment="1">
      <alignment horizontal="right"/>
    </xf>
    <xf numFmtId="0" fontId="44" fillId="0" borderId="0" xfId="47" applyNumberFormat="1" applyFont="1" applyFill="1" applyBorder="1" applyAlignment="1" applyProtection="1">
      <alignment horizontal="right"/>
    </xf>
    <xf numFmtId="0" fontId="22" fillId="0" borderId="0" xfId="44" applyNumberFormat="1" applyFont="1" applyFill="1" applyBorder="1" applyAlignment="1" applyProtection="1">
      <alignment horizontal="center" vertical="top"/>
    </xf>
    <xf numFmtId="0" fontId="23" fillId="0" borderId="0" xfId="44" applyFont="1" applyFill="1" applyBorder="1" applyAlignment="1">
      <alignment horizontal="right" vertical="top"/>
    </xf>
    <xf numFmtId="49" fontId="23" fillId="25" borderId="0" xfId="44" applyNumberFormat="1" applyFont="1" applyFill="1" applyBorder="1" applyAlignment="1">
      <alignment horizontal="right"/>
    </xf>
    <xf numFmtId="0" fontId="23" fillId="25" borderId="0" xfId="68" applyFont="1" applyFill="1" applyBorder="1" applyAlignment="1" applyProtection="1">
      <alignment vertical="top" wrapText="1"/>
    </xf>
    <xf numFmtId="0" fontId="23" fillId="25" borderId="0" xfId="68" applyNumberFormat="1" applyFont="1" applyFill="1" applyBorder="1" applyAlignment="1" applyProtection="1">
      <alignment vertical="top" wrapText="1"/>
    </xf>
    <xf numFmtId="49" fontId="23" fillId="0" borderId="0" xfId="51" applyNumberFormat="1" applyFont="1" applyFill="1" applyBorder="1" applyAlignment="1" applyProtection="1">
      <alignment horizontal="center" vertical="top" wrapText="1"/>
    </xf>
    <xf numFmtId="164" fontId="23" fillId="0" borderId="0" xfId="44" applyNumberFormat="1" applyFont="1" applyFill="1" applyBorder="1" applyAlignment="1"/>
    <xf numFmtId="49" fontId="23" fillId="0" borderId="0" xfId="44" applyNumberFormat="1" applyFont="1" applyFill="1" applyBorder="1" applyAlignment="1">
      <alignment horizontal="center"/>
    </xf>
    <xf numFmtId="49" fontId="23" fillId="0" borderId="0" xfId="44" applyNumberFormat="1" applyFont="1" applyFill="1" applyBorder="1" applyAlignment="1">
      <alignment horizontal="right"/>
    </xf>
    <xf numFmtId="0" fontId="23" fillId="25" borderId="0" xfId="51" applyNumberFormat="1" applyFont="1" applyFill="1" applyBorder="1" applyAlignment="1" applyProtection="1"/>
    <xf numFmtId="2" fontId="23" fillId="0" borderId="0" xfId="44" applyNumberFormat="1" applyFont="1" applyFill="1" applyBorder="1" applyAlignment="1"/>
    <xf numFmtId="2" fontId="23" fillId="0" borderId="0" xfId="52" applyNumberFormat="1" applyFont="1" applyFill="1" applyBorder="1" applyAlignment="1"/>
    <xf numFmtId="43" fontId="23" fillId="25" borderId="0" xfId="28" applyFont="1" applyFill="1" applyBorder="1" applyAlignment="1">
      <alignment horizontal="right" wrapText="1"/>
    </xf>
    <xf numFmtId="0" fontId="23" fillId="25" borderId="0" xfId="49" applyNumberFormat="1" applyFont="1" applyFill="1" applyBorder="1" applyAlignment="1">
      <alignment horizontal="right" vertical="center"/>
    </xf>
    <xf numFmtId="0" fontId="22" fillId="25" borderId="0" xfId="49" applyFont="1" applyFill="1" applyBorder="1" applyAlignment="1" applyProtection="1"/>
    <xf numFmtId="0" fontId="23" fillId="25" borderId="0" xfId="49" applyNumberFormat="1" applyFont="1" applyFill="1" applyBorder="1" applyAlignment="1">
      <alignment horizontal="left"/>
    </xf>
    <xf numFmtId="0" fontId="23" fillId="25" borderId="0" xfId="51" applyNumberFormat="1" applyFont="1" applyFill="1" applyBorder="1" applyAlignment="1" applyProtection="1">
      <alignment horizontal="left"/>
    </xf>
    <xf numFmtId="0" fontId="23" fillId="25" borderId="0" xfId="49" applyFont="1" applyFill="1" applyBorder="1" applyAlignment="1">
      <alignment horizontal="left"/>
    </xf>
    <xf numFmtId="0" fontId="23" fillId="0" borderId="0" xfId="49" applyNumberFormat="1" applyFont="1" applyFill="1" applyBorder="1" applyAlignment="1">
      <alignment horizontal="left" vertical="center"/>
    </xf>
    <xf numFmtId="0" fontId="23" fillId="0" borderId="0" xfId="49" applyNumberFormat="1" applyFont="1" applyFill="1" applyBorder="1" applyAlignment="1">
      <alignment vertical="top"/>
    </xf>
    <xf numFmtId="0" fontId="44" fillId="0" borderId="0" xfId="49" applyNumberFormat="1" applyFont="1" applyFill="1" applyBorder="1" applyAlignment="1">
      <alignment vertical="top"/>
    </xf>
    <xf numFmtId="0" fontId="45" fillId="0" borderId="0" xfId="44" applyFont="1" applyFill="1" applyBorder="1" applyAlignment="1"/>
    <xf numFmtId="0" fontId="46" fillId="0" borderId="0" xfId="28" applyNumberFormat="1" applyFont="1" applyFill="1" applyBorder="1" applyAlignment="1" applyProtection="1">
      <alignment horizontal="right" wrapText="1"/>
    </xf>
    <xf numFmtId="0" fontId="64" fillId="0" borderId="0" xfId="44" applyFont="1" applyFill="1" applyBorder="1"/>
    <xf numFmtId="0" fontId="44" fillId="0" borderId="0" xfId="44" applyFont="1" applyFill="1" applyBorder="1" applyAlignment="1">
      <alignment vertical="center"/>
    </xf>
    <xf numFmtId="0" fontId="23" fillId="0" borderId="0" xfId="44" applyFont="1" applyFill="1" applyBorder="1" applyAlignment="1">
      <alignment horizontal="left" vertical="center"/>
    </xf>
    <xf numFmtId="0" fontId="59" fillId="0" borderId="0" xfId="44" applyFont="1" applyFill="1" applyBorder="1"/>
    <xf numFmtId="0" fontId="43" fillId="0" borderId="0" xfId="44" applyFont="1" applyFill="1" applyBorder="1"/>
    <xf numFmtId="0" fontId="23" fillId="0" borderId="0" xfId="51" applyFont="1" applyFill="1" applyBorder="1" applyAlignment="1" applyProtection="1">
      <alignment vertical="center" wrapText="1"/>
    </xf>
    <xf numFmtId="2" fontId="64" fillId="0" borderId="0" xfId="44" applyNumberFormat="1" applyFont="1" applyFill="1" applyBorder="1"/>
    <xf numFmtId="0" fontId="23" fillId="0" borderId="0" xfId="69" quotePrefix="1" applyNumberFormat="1" applyFont="1" applyFill="1" applyBorder="1" applyAlignment="1">
      <alignment horizontal="right"/>
    </xf>
    <xf numFmtId="49" fontId="44" fillId="0" borderId="0" xfId="49" applyNumberFormat="1" applyFont="1" applyFill="1" applyBorder="1" applyAlignment="1">
      <alignment horizontal="right"/>
    </xf>
    <xf numFmtId="188" fontId="53" fillId="0" borderId="0" xfId="44" applyNumberFormat="1" applyFont="1" applyFill="1" applyBorder="1" applyAlignment="1">
      <alignment horizontal="right"/>
    </xf>
    <xf numFmtId="49" fontId="44" fillId="0" borderId="0" xfId="44" applyNumberFormat="1" applyFont="1" applyFill="1" applyBorder="1" applyAlignment="1">
      <alignment vertical="center"/>
    </xf>
    <xf numFmtId="0" fontId="44" fillId="0" borderId="0" xfId="44" applyNumberFormat="1" applyFont="1" applyFill="1" applyBorder="1" applyAlignment="1">
      <alignment vertical="center"/>
    </xf>
    <xf numFmtId="0" fontId="44" fillId="0" borderId="0" xfId="44" applyNumberFormat="1" applyFont="1" applyFill="1" applyBorder="1" applyAlignment="1">
      <alignment horizontal="right" vertical="center"/>
    </xf>
    <xf numFmtId="0" fontId="23" fillId="0" borderId="0" xfId="44" applyNumberFormat="1" applyFont="1" applyFill="1" applyBorder="1" applyAlignment="1">
      <alignment horizontal="right" vertical="center"/>
    </xf>
    <xf numFmtId="0" fontId="23" fillId="0" borderId="0" xfId="44" applyFont="1" applyFill="1" applyBorder="1" applyAlignment="1">
      <alignment wrapText="1"/>
    </xf>
    <xf numFmtId="0" fontId="42" fillId="0" borderId="0" xfId="44" applyFont="1" applyFill="1" applyBorder="1"/>
    <xf numFmtId="0" fontId="44" fillId="0" borderId="0" xfId="44" applyFont="1" applyFill="1" applyBorder="1" applyAlignment="1">
      <alignment horizontal="right" vertical="center"/>
    </xf>
    <xf numFmtId="0" fontId="23" fillId="25" borderId="0" xfId="44" applyFont="1" applyFill="1" applyBorder="1" applyAlignment="1">
      <alignment vertical="center"/>
    </xf>
    <xf numFmtId="0" fontId="23" fillId="25" borderId="0" xfId="49" applyFont="1" applyFill="1" applyBorder="1" applyAlignment="1">
      <alignment horizontal="right" vertical="center"/>
    </xf>
    <xf numFmtId="0" fontId="22" fillId="25" borderId="0" xfId="46" applyFont="1" applyFill="1" applyBorder="1" applyAlignment="1">
      <alignment horizontal="center" vertical="center" wrapText="1"/>
    </xf>
    <xf numFmtId="164" fontId="44" fillId="0" borderId="11" xfId="62" applyNumberFormat="1" applyFont="1" applyFill="1" applyBorder="1" applyAlignment="1" applyProtection="1">
      <alignment horizontal="right" wrapText="1"/>
    </xf>
    <xf numFmtId="0" fontId="25" fillId="0" borderId="0" xfId="62" applyNumberFormat="1" applyFont="1" applyFill="1" applyBorder="1" applyAlignment="1" applyProtection="1">
      <alignment horizontal="right" wrapText="1"/>
    </xf>
    <xf numFmtId="0" fontId="25" fillId="0" borderId="0" xfId="62" applyNumberFormat="1" applyFont="1" applyFill="1" applyBorder="1" applyAlignment="1" applyProtection="1">
      <alignment horizontal="right"/>
    </xf>
    <xf numFmtId="164" fontId="72" fillId="0" borderId="0" xfId="62" applyFont="1" applyFill="1" applyBorder="1" applyAlignment="1" applyProtection="1">
      <alignment horizontal="right" wrapText="1"/>
    </xf>
    <xf numFmtId="0" fontId="53" fillId="0" borderId="0" xfId="49" applyFont="1" applyFill="1" applyBorder="1" applyAlignment="1"/>
    <xf numFmtId="0" fontId="61" fillId="0" borderId="0" xfId="49" applyFont="1" applyFill="1" applyBorder="1" applyAlignment="1">
      <alignment vertical="center"/>
    </xf>
    <xf numFmtId="0" fontId="44" fillId="25" borderId="0" xfId="44" applyFont="1" applyFill="1" applyBorder="1" applyAlignment="1">
      <alignment horizontal="center"/>
    </xf>
    <xf numFmtId="167" fontId="44" fillId="25" borderId="0" xfId="44" applyNumberFormat="1" applyFont="1" applyFill="1" applyBorder="1" applyAlignment="1">
      <alignment vertical="top" wrapText="1"/>
    </xf>
    <xf numFmtId="0" fontId="44" fillId="0" borderId="0" xfId="44" applyFont="1" applyFill="1" applyBorder="1" applyAlignment="1" applyProtection="1">
      <alignment horizontal="right"/>
    </xf>
    <xf numFmtId="171" fontId="44" fillId="25" borderId="0" xfId="44" applyNumberFormat="1" applyFont="1" applyFill="1" applyBorder="1" applyAlignment="1">
      <alignment horizontal="right" vertical="top" wrapText="1"/>
    </xf>
    <xf numFmtId="0" fontId="45" fillId="25" borderId="0" xfId="46" applyFont="1" applyFill="1" applyBorder="1" applyAlignment="1">
      <alignment horizontal="center" vertical="center" wrapText="1"/>
    </xf>
    <xf numFmtId="0" fontId="44" fillId="25" borderId="0" xfId="47" applyNumberFormat="1" applyFont="1" applyFill="1" applyBorder="1" applyProtection="1"/>
    <xf numFmtId="0" fontId="44" fillId="25" borderId="0" xfId="47" applyNumberFormat="1" applyFont="1" applyFill="1" applyBorder="1" applyAlignment="1" applyProtection="1">
      <alignment horizontal="right"/>
    </xf>
    <xf numFmtId="0" fontId="52" fillId="0" borderId="0" xfId="49" applyNumberFormat="1" applyFont="1" applyFill="1" applyBorder="1" applyAlignment="1"/>
    <xf numFmtId="49" fontId="23" fillId="0" borderId="0" xfId="49" applyNumberFormat="1" applyFont="1" applyFill="1" applyBorder="1" applyAlignment="1">
      <alignment horizontal="right"/>
    </xf>
    <xf numFmtId="49" fontId="23" fillId="0" borderId="0" xfId="52" applyNumberFormat="1" applyFont="1" applyFill="1" applyBorder="1" applyAlignment="1">
      <alignment horizontal="right"/>
    </xf>
    <xf numFmtId="0" fontId="28" fillId="0" borderId="0" xfId="0" applyFont="1" applyAlignment="1">
      <alignment horizontal="center"/>
    </xf>
    <xf numFmtId="0" fontId="29" fillId="0" borderId="0" xfId="0" applyFont="1" applyAlignment="1">
      <alignment horizontal="justify" vertical="center" wrapText="1"/>
    </xf>
    <xf numFmtId="0" fontId="29" fillId="0" borderId="0" xfId="0" applyFont="1" applyAlignment="1">
      <alignment horizontal="justify" vertical="center"/>
    </xf>
    <xf numFmtId="0" fontId="30" fillId="0" borderId="0" xfId="0" applyFont="1" applyBorder="1" applyAlignment="1" applyProtection="1">
      <alignment horizontal="left" vertical="top" wrapText="1"/>
    </xf>
    <xf numFmtId="0" fontId="37" fillId="0" borderId="34" xfId="0" applyFont="1" applyFill="1" applyBorder="1" applyAlignment="1">
      <alignment horizontal="center" wrapText="1"/>
    </xf>
    <xf numFmtId="0" fontId="37" fillId="0" borderId="35" xfId="0" applyFont="1" applyFill="1" applyBorder="1" applyAlignment="1">
      <alignment horizontal="center" wrapText="1"/>
    </xf>
    <xf numFmtId="0" fontId="37" fillId="0" borderId="36" xfId="0" applyFont="1" applyFill="1" applyBorder="1" applyAlignment="1">
      <alignment horizontal="center" wrapText="1"/>
    </xf>
    <xf numFmtId="0" fontId="39" fillId="0" borderId="39" xfId="0" applyFont="1" applyFill="1" applyBorder="1" applyAlignment="1" applyProtection="1">
      <alignment horizontal="center" wrapText="1"/>
    </xf>
    <xf numFmtId="0" fontId="39" fillId="0" borderId="0" xfId="0" applyFont="1" applyFill="1" applyBorder="1" applyAlignment="1" applyProtection="1">
      <alignment horizontal="right" wrapText="1"/>
    </xf>
    <xf numFmtId="0" fontId="39" fillId="0" borderId="22" xfId="0" applyFont="1" applyFill="1" applyBorder="1" applyAlignment="1" applyProtection="1">
      <alignment horizontal="right" wrapText="1"/>
    </xf>
    <xf numFmtId="0" fontId="37" fillId="0" borderId="32" xfId="0" applyFont="1" applyFill="1" applyBorder="1" applyAlignment="1">
      <alignment horizontal="center" wrapText="1"/>
    </xf>
    <xf numFmtId="0" fontId="37" fillId="0" borderId="0" xfId="0" applyFont="1" applyFill="1" applyBorder="1" applyAlignment="1">
      <alignment horizontal="center" wrapText="1"/>
    </xf>
    <xf numFmtId="0" fontId="37" fillId="0" borderId="22" xfId="0" applyFont="1" applyFill="1" applyBorder="1" applyAlignment="1">
      <alignment horizontal="center" wrapText="1"/>
    </xf>
    <xf numFmtId="0" fontId="37" fillId="0" borderId="26" xfId="0" applyFont="1" applyFill="1" applyBorder="1" applyAlignment="1" applyProtection="1">
      <alignment horizontal="center" vertical="center" wrapText="1"/>
    </xf>
    <xf numFmtId="0" fontId="23" fillId="25" borderId="0" xfId="47" applyFont="1" applyFill="1" applyBorder="1" applyAlignment="1" applyProtection="1">
      <alignment horizontal="left" vertical="top" wrapText="1"/>
    </xf>
    <xf numFmtId="0" fontId="23" fillId="0" borderId="0" xfId="51" applyFont="1" applyFill="1" applyBorder="1" applyAlignment="1" applyProtection="1">
      <alignment horizontal="left" vertical="top" wrapText="1"/>
    </xf>
    <xf numFmtId="0" fontId="23" fillId="0" borderId="0" xfId="51" applyFont="1" applyFill="1" applyBorder="1" applyAlignment="1" applyProtection="1">
      <alignment horizontal="center" vertical="top"/>
    </xf>
    <xf numFmtId="0" fontId="22" fillId="0" borderId="46" xfId="0" applyFont="1" applyFill="1" applyBorder="1" applyAlignment="1">
      <alignment horizontal="center" vertical="center" wrapText="1"/>
    </xf>
    <xf numFmtId="0" fontId="22" fillId="0" borderId="0" xfId="51"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Border="1" applyAlignment="1">
      <alignment horizontal="right"/>
    </xf>
    <xf numFmtId="0" fontId="23" fillId="0" borderId="12" xfId="47" applyFont="1" applyFill="1" applyBorder="1" applyAlignment="1" applyProtection="1">
      <alignment horizontal="left" vertical="top" wrapText="1"/>
    </xf>
    <xf numFmtId="0" fontId="22" fillId="0" borderId="46" xfId="0" applyFont="1" applyFill="1" applyBorder="1" applyAlignment="1">
      <alignment horizontal="center"/>
    </xf>
    <xf numFmtId="0" fontId="23" fillId="25" borderId="0" xfId="49" applyNumberFormat="1" applyFont="1" applyFill="1" applyBorder="1" applyAlignment="1">
      <alignment horizontal="left" vertical="top"/>
    </xf>
    <xf numFmtId="0" fontId="22" fillId="25" borderId="0" xfId="47" applyFont="1" applyFill="1" applyAlignment="1" applyProtection="1">
      <alignment horizontal="center"/>
    </xf>
    <xf numFmtId="0" fontId="25" fillId="0" borderId="0" xfId="0" applyFont="1" applyFill="1" applyAlignment="1">
      <alignment horizontal="center" vertical="top"/>
    </xf>
    <xf numFmtId="0" fontId="23" fillId="25" borderId="0" xfId="49" applyNumberFormat="1" applyFont="1" applyFill="1" applyBorder="1" applyAlignment="1">
      <alignment horizontal="left" vertical="top" wrapText="1"/>
    </xf>
    <xf numFmtId="0" fontId="23" fillId="0" borderId="0" xfId="52" applyNumberFormat="1" applyFont="1" applyFill="1" applyBorder="1" applyAlignment="1" applyProtection="1">
      <alignment horizontal="left" vertical="top"/>
    </xf>
    <xf numFmtId="0" fontId="22" fillId="0" borderId="13" xfId="0" applyFont="1" applyFill="1" applyBorder="1" applyAlignment="1">
      <alignment horizontal="center"/>
    </xf>
    <xf numFmtId="0" fontId="23" fillId="0" borderId="0" xfId="52" applyNumberFormat="1" applyFont="1" applyFill="1" applyBorder="1" applyAlignment="1" applyProtection="1">
      <alignment horizontal="left" vertical="top" wrapText="1"/>
    </xf>
    <xf numFmtId="0" fontId="22" fillId="0" borderId="0" xfId="52" applyNumberFormat="1" applyFont="1" applyFill="1" applyBorder="1" applyAlignment="1" applyProtection="1">
      <alignment horizontal="center"/>
    </xf>
    <xf numFmtId="0" fontId="23" fillId="0" borderId="0" xfId="49" applyFont="1" applyFill="1" applyBorder="1" applyAlignment="1">
      <alignment horizontal="left" vertical="top" wrapText="1"/>
    </xf>
    <xf numFmtId="0" fontId="23" fillId="0" borderId="0" xfId="52" applyNumberFormat="1" applyFont="1" applyFill="1" applyBorder="1" applyAlignment="1" applyProtection="1">
      <alignment horizontal="center" vertical="top"/>
    </xf>
    <xf numFmtId="0" fontId="23" fillId="0" borderId="0" xfId="44" applyFont="1" applyFill="1" applyBorder="1" applyAlignment="1">
      <alignment horizontal="left" vertical="top" wrapText="1"/>
    </xf>
    <xf numFmtId="175" fontId="23" fillId="0" borderId="0" xfId="49" applyNumberFormat="1" applyFont="1" applyFill="1" applyBorder="1" applyAlignment="1">
      <alignment horizontal="left" vertical="top" wrapText="1"/>
    </xf>
    <xf numFmtId="0" fontId="22" fillId="0" borderId="0" xfId="49" applyFont="1" applyFill="1" applyBorder="1" applyAlignment="1">
      <alignment horizontal="center"/>
    </xf>
    <xf numFmtId="0" fontId="22" fillId="0" borderId="0" xfId="49" applyFont="1" applyFill="1" applyAlignment="1">
      <alignment horizontal="center"/>
    </xf>
    <xf numFmtId="0" fontId="23" fillId="0" borderId="12" xfId="0" applyFont="1" applyFill="1" applyBorder="1" applyAlignment="1">
      <alignment horizontal="left"/>
    </xf>
    <xf numFmtId="0" fontId="44" fillId="0" borderId="0" xfId="49" applyFont="1" applyFill="1" applyBorder="1" applyAlignment="1">
      <alignment horizontal="left" vertical="top" wrapText="1"/>
    </xf>
    <xf numFmtId="0" fontId="45" fillId="0" borderId="0" xfId="49" applyFont="1" applyFill="1" applyAlignment="1" applyProtection="1">
      <alignment horizontal="center"/>
    </xf>
    <xf numFmtId="0" fontId="23" fillId="0" borderId="0" xfId="0" applyFont="1" applyFill="1" applyBorder="1" applyAlignment="1">
      <alignment horizontal="left"/>
    </xf>
    <xf numFmtId="0" fontId="22" fillId="0" borderId="40" xfId="0" applyFont="1" applyFill="1" applyBorder="1" applyAlignment="1">
      <alignment horizontal="center" vertical="center" wrapText="1"/>
    </xf>
    <xf numFmtId="0" fontId="44" fillId="0" borderId="0" xfId="49" applyNumberFormat="1" applyFont="1" applyFill="1" applyBorder="1" applyAlignment="1">
      <alignment horizontal="left" vertical="top" wrapText="1"/>
    </xf>
    <xf numFmtId="0" fontId="45" fillId="0" borderId="0" xfId="49" applyNumberFormat="1" applyFont="1" applyFill="1" applyBorder="1" applyAlignment="1" applyProtection="1">
      <alignment horizontal="center"/>
    </xf>
    <xf numFmtId="0" fontId="44" fillId="0" borderId="12" xfId="49" applyFont="1" applyFill="1" applyBorder="1" applyAlignment="1">
      <alignment horizontal="left" vertical="top" wrapText="1"/>
    </xf>
    <xf numFmtId="0" fontId="46" fillId="0" borderId="0" xfId="0" applyFont="1" applyFill="1" applyAlignment="1">
      <alignment horizontal="center"/>
    </xf>
    <xf numFmtId="0" fontId="48" fillId="0" borderId="0" xfId="0" applyFont="1" applyFill="1" applyBorder="1" applyAlignment="1">
      <alignment horizontal="right"/>
    </xf>
    <xf numFmtId="0" fontId="44" fillId="0" borderId="0" xfId="49" applyFont="1" applyFill="1" applyBorder="1" applyAlignment="1">
      <alignment horizontal="center" vertical="top" wrapText="1"/>
    </xf>
    <xf numFmtId="0" fontId="22" fillId="0" borderId="0" xfId="49" applyNumberFormat="1" applyFont="1" applyFill="1" applyBorder="1" applyAlignment="1" applyProtection="1">
      <alignment horizontal="center"/>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12" xfId="50" applyFont="1" applyFill="1" applyBorder="1" applyAlignment="1">
      <alignment horizontal="left" vertical="top" wrapText="1"/>
    </xf>
    <xf numFmtId="183" fontId="23" fillId="0" borderId="0" xfId="49" applyNumberFormat="1" applyFont="1" applyFill="1" applyBorder="1" applyAlignment="1">
      <alignment horizontal="left" vertical="top" wrapText="1"/>
    </xf>
    <xf numFmtId="0" fontId="45" fillId="0" borderId="0" xfId="49" applyFont="1" applyFill="1" applyBorder="1" applyAlignment="1" applyProtection="1">
      <alignment horizontal="center"/>
    </xf>
    <xf numFmtId="0" fontId="22" fillId="0" borderId="0" xfId="44" applyFont="1" applyFill="1" applyBorder="1" applyAlignment="1" applyProtection="1">
      <alignment horizontal="center"/>
    </xf>
    <xf numFmtId="0" fontId="22" fillId="0" borderId="0" xfId="44" applyFont="1" applyFill="1" applyAlignment="1" applyProtection="1">
      <alignment horizontal="center"/>
    </xf>
    <xf numFmtId="0" fontId="22" fillId="25" borderId="0" xfId="44" applyFont="1" applyFill="1" applyBorder="1" applyAlignment="1" applyProtection="1">
      <alignment horizontal="center"/>
    </xf>
    <xf numFmtId="0" fontId="22" fillId="25" borderId="0" xfId="44" applyNumberFormat="1" applyFont="1" applyFill="1" applyBorder="1" applyAlignment="1" applyProtection="1">
      <alignment horizontal="center"/>
    </xf>
    <xf numFmtId="0" fontId="22" fillId="25" borderId="0" xfId="44" applyFont="1" applyFill="1" applyBorder="1" applyAlignment="1">
      <alignment horizontal="center" vertical="top" wrapText="1"/>
    </xf>
    <xf numFmtId="0" fontId="23" fillId="25" borderId="0" xfId="44" applyFont="1" applyFill="1" applyBorder="1" applyAlignment="1" applyProtection="1">
      <alignment vertical="justify"/>
    </xf>
    <xf numFmtId="167" fontId="23" fillId="25" borderId="0" xfId="44" applyNumberFormat="1" applyFont="1" applyFill="1" applyBorder="1" applyAlignment="1">
      <alignment horizontal="center" vertical="top" wrapText="1"/>
    </xf>
    <xf numFmtId="0" fontId="23" fillId="25" borderId="0" xfId="44" applyFont="1" applyFill="1" applyBorder="1" applyAlignment="1" applyProtection="1">
      <alignment horizontal="left" vertical="top"/>
    </xf>
    <xf numFmtId="0" fontId="22" fillId="0" borderId="40" xfId="0" applyFont="1" applyFill="1" applyBorder="1" applyAlignment="1">
      <alignment horizontal="left" vertical="center" wrapText="1"/>
    </xf>
    <xf numFmtId="0" fontId="23" fillId="0" borderId="0" xfId="44" applyFont="1" applyFill="1" applyBorder="1" applyAlignment="1" applyProtection="1">
      <alignment horizontal="left" vertical="top"/>
    </xf>
    <xf numFmtId="0" fontId="23" fillId="0" borderId="0" xfId="44" applyFont="1" applyFill="1" applyBorder="1" applyAlignment="1">
      <alignment horizontal="left" vertical="top"/>
    </xf>
    <xf numFmtId="0" fontId="23" fillId="0" borderId="12" xfId="48" applyFont="1" applyFill="1" applyBorder="1" applyAlignment="1">
      <alignment horizontal="left" vertical="top"/>
    </xf>
    <xf numFmtId="0" fontId="23" fillId="25" borderId="0" xfId="49" applyNumberFormat="1" applyFont="1" applyFill="1" applyAlignment="1">
      <alignment horizontal="left" vertical="top" wrapText="1"/>
    </xf>
    <xf numFmtId="0" fontId="23" fillId="25" borderId="0" xfId="49" applyNumberFormat="1" applyFont="1" applyFill="1" applyAlignment="1">
      <alignment horizontal="left" wrapText="1"/>
    </xf>
    <xf numFmtId="0" fontId="23" fillId="25" borderId="0" xfId="49" applyNumberFormat="1" applyFont="1" applyFill="1" applyBorder="1" applyAlignment="1">
      <alignment horizontal="left" vertical="center" wrapText="1"/>
    </xf>
    <xf numFmtId="0" fontId="22" fillId="25" borderId="0" xfId="49" applyNumberFormat="1" applyFont="1" applyFill="1" applyBorder="1" applyAlignment="1">
      <alignment horizontal="center"/>
    </xf>
    <xf numFmtId="0" fontId="22" fillId="25" borderId="0" xfId="49" applyFont="1" applyFill="1" applyAlignment="1" applyProtection="1">
      <alignment horizontal="center"/>
    </xf>
    <xf numFmtId="0" fontId="23" fillId="25" borderId="0" xfId="49" applyFont="1" applyFill="1" applyAlignment="1">
      <alignment horizontal="left" vertical="top" wrapText="1"/>
    </xf>
    <xf numFmtId="0" fontId="23" fillId="25" borderId="12" xfId="49" applyFont="1" applyFill="1" applyBorder="1" applyAlignment="1">
      <alignment horizontal="left" vertical="top"/>
    </xf>
    <xf numFmtId="0" fontId="23" fillId="25"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2" fillId="25" borderId="0" xfId="49" applyNumberFormat="1" applyFont="1" applyFill="1" applyAlignment="1">
      <alignment horizontal="center"/>
    </xf>
    <xf numFmtId="0" fontId="22" fillId="25" borderId="0" xfId="49" applyNumberFormat="1" applyFont="1" applyFill="1" applyAlignment="1" applyProtection="1">
      <alignment horizontal="center"/>
    </xf>
    <xf numFmtId="0" fontId="23" fillId="0" borderId="0" xfId="44" applyFont="1" applyFill="1" applyAlignment="1">
      <alignment horizontal="left" vertical="top"/>
    </xf>
    <xf numFmtId="0" fontId="23" fillId="0" borderId="0" xfId="49" applyFont="1" applyFill="1" applyAlignment="1">
      <alignment horizontal="left" vertical="top" wrapText="1"/>
    </xf>
    <xf numFmtId="0" fontId="23" fillId="0" borderId="0" xfId="49" applyFont="1" applyFill="1" applyBorder="1" applyAlignment="1">
      <alignment horizontal="center"/>
    </xf>
    <xf numFmtId="0" fontId="22" fillId="0" borderId="0" xfId="49" applyFont="1" applyFill="1" applyBorder="1" applyAlignment="1" applyProtection="1">
      <alignment horizontal="center"/>
    </xf>
    <xf numFmtId="0" fontId="23" fillId="25" borderId="0" xfId="49" applyFont="1" applyFill="1" applyBorder="1" applyAlignment="1">
      <alignment horizontal="left" vertical="top"/>
    </xf>
    <xf numFmtId="0" fontId="45" fillId="0" borderId="0" xfId="44" applyFont="1" applyFill="1" applyAlignment="1">
      <alignment horizontal="center"/>
    </xf>
    <xf numFmtId="0" fontId="44" fillId="0" borderId="0" xfId="44" applyFont="1" applyFill="1" applyBorder="1" applyAlignment="1">
      <alignment vertical="top" wrapText="1"/>
    </xf>
    <xf numFmtId="0" fontId="25" fillId="0" borderId="0" xfId="0" applyFont="1" applyFill="1" applyAlignment="1">
      <alignment horizontal="center" vertical="center"/>
    </xf>
    <xf numFmtId="0" fontId="23" fillId="0" borderId="0" xfId="44" applyFont="1" applyFill="1" applyAlignment="1">
      <alignment horizontal="left" vertical="center" wrapText="1"/>
    </xf>
    <xf numFmtId="0" fontId="23" fillId="0" borderId="0" xfId="44" applyFont="1" applyFill="1" applyAlignment="1">
      <alignment horizontal="left" vertical="center"/>
    </xf>
    <xf numFmtId="166" fontId="23" fillId="0" borderId="0" xfId="69" applyFont="1" applyFill="1" applyBorder="1" applyAlignment="1">
      <alignment horizontal="left" vertical="top" wrapText="1"/>
    </xf>
    <xf numFmtId="166" fontId="23" fillId="0" borderId="0" xfId="69" quotePrefix="1" applyFont="1" applyFill="1" applyBorder="1" applyAlignment="1">
      <alignment horizontal="left" vertical="top" wrapText="1"/>
    </xf>
    <xf numFmtId="166" fontId="22" fillId="0" borderId="0" xfId="69" applyNumberFormat="1" applyFont="1" applyFill="1" applyBorder="1" applyAlignment="1" applyProtection="1">
      <alignment horizontal="center"/>
    </xf>
    <xf numFmtId="184" fontId="23" fillId="0" borderId="0" xfId="49" applyNumberFormat="1" applyFont="1" applyFill="1" applyBorder="1" applyAlignment="1" applyProtection="1">
      <alignment horizontal="left" vertical="center" wrapText="1"/>
    </xf>
    <xf numFmtId="0" fontId="23" fillId="0" borderId="0" xfId="44" applyFont="1" applyFill="1" applyBorder="1" applyAlignment="1">
      <alignment horizontal="left" vertical="center" wrapText="1"/>
    </xf>
    <xf numFmtId="0" fontId="44" fillId="0" borderId="0" xfId="49" applyNumberFormat="1" applyFont="1" applyFill="1" applyAlignment="1">
      <alignment horizontal="left"/>
    </xf>
    <xf numFmtId="0" fontId="23" fillId="0" borderId="0" xfId="52" applyFont="1" applyFill="1" applyBorder="1" applyAlignment="1" applyProtection="1">
      <alignment horizontal="left" vertical="top" wrapText="1"/>
    </xf>
    <xf numFmtId="0" fontId="23" fillId="0" borderId="0" xfId="68" applyFont="1" applyFill="1" applyBorder="1" applyAlignment="1">
      <alignment horizontal="left" vertical="top" wrapText="1"/>
    </xf>
    <xf numFmtId="0" fontId="23" fillId="0" borderId="12" xfId="68" applyFont="1" applyFill="1" applyBorder="1" applyAlignment="1">
      <alignment horizontal="left" vertical="center" wrapText="1"/>
    </xf>
    <xf numFmtId="0" fontId="22" fillId="0" borderId="0" xfId="44" applyNumberFormat="1" applyFont="1" applyFill="1" applyBorder="1" applyAlignment="1" applyProtection="1">
      <alignment horizontal="center"/>
    </xf>
    <xf numFmtId="0" fontId="23" fillId="0" borderId="0" xfId="44" applyFont="1" applyFill="1" applyBorder="1" applyAlignment="1" applyProtection="1">
      <alignment horizontal="left" vertical="top" wrapText="1"/>
    </xf>
    <xf numFmtId="0" fontId="44" fillId="0" borderId="12" xfId="44" applyFont="1" applyFill="1" applyBorder="1" applyAlignment="1">
      <alignment horizontal="left" vertical="top" wrapText="1"/>
    </xf>
    <xf numFmtId="0" fontId="23" fillId="0" borderId="0" xfId="49" applyFont="1" applyFill="1" applyBorder="1" applyAlignment="1">
      <alignment horizontal="left" vertical="center"/>
    </xf>
    <xf numFmtId="0" fontId="44" fillId="0" borderId="0" xfId="49" applyFont="1" applyFill="1" applyBorder="1" applyAlignment="1">
      <alignment horizontal="left" vertical="center" wrapText="1"/>
    </xf>
    <xf numFmtId="0" fontId="23" fillId="0" borderId="0" xfId="49" applyFont="1" applyFill="1" applyBorder="1" applyAlignment="1">
      <alignment horizontal="left" vertical="center" wrapText="1"/>
    </xf>
    <xf numFmtId="0" fontId="44" fillId="0" borderId="0" xfId="49" applyFont="1" applyFill="1" applyBorder="1" applyAlignment="1" applyProtection="1">
      <alignment horizontal="left" vertical="center" wrapText="1"/>
    </xf>
    <xf numFmtId="0" fontId="44" fillId="0" borderId="0" xfId="49" applyFont="1" applyFill="1" applyAlignment="1">
      <alignment horizontal="left" vertical="center" wrapText="1"/>
    </xf>
    <xf numFmtId="0" fontId="23" fillId="25" borderId="0" xfId="44" applyFont="1" applyFill="1" applyAlignment="1">
      <alignment horizontal="center"/>
    </xf>
    <xf numFmtId="0" fontId="23" fillId="25" borderId="0" xfId="44" applyFont="1" applyFill="1" applyBorder="1" applyAlignment="1">
      <alignment horizontal="left" vertical="center"/>
    </xf>
    <xf numFmtId="0" fontId="25" fillId="25" borderId="0" xfId="0" applyFont="1" applyFill="1" applyAlignment="1">
      <alignment horizontal="center"/>
    </xf>
    <xf numFmtId="0" fontId="23" fillId="25" borderId="0" xfId="44" applyFont="1" applyFill="1" applyAlignment="1">
      <alignment horizontal="left" wrapText="1"/>
    </xf>
    <xf numFmtId="0" fontId="23" fillId="25" borderId="0" xfId="44" applyFont="1" applyFill="1" applyAlignment="1">
      <alignment horizontal="left"/>
    </xf>
    <xf numFmtId="0" fontId="23" fillId="25" borderId="12" xfId="49" applyFont="1" applyFill="1" applyBorder="1" applyAlignment="1">
      <alignment horizontal="left" vertical="top" wrapText="1"/>
    </xf>
    <xf numFmtId="0" fontId="23" fillId="25" borderId="0" xfId="44" applyFont="1" applyFill="1" applyAlignment="1">
      <alignment horizontal="left" vertical="center" wrapText="1"/>
    </xf>
    <xf numFmtId="0" fontId="23" fillId="25" borderId="0" xfId="44" applyFont="1" applyFill="1" applyAlignment="1">
      <alignment horizontal="left" vertical="center"/>
    </xf>
    <xf numFmtId="0" fontId="23" fillId="25" borderId="0" xfId="49" applyFont="1" applyFill="1" applyBorder="1" applyAlignment="1">
      <alignment horizontal="left" wrapText="1"/>
    </xf>
    <xf numFmtId="0" fontId="22" fillId="0" borderId="0" xfId="49" applyFont="1" applyFill="1" applyBorder="1" applyAlignment="1">
      <alignment horizontal="center" vertical="top" wrapText="1"/>
    </xf>
    <xf numFmtId="0" fontId="44" fillId="0" borderId="12" xfId="51" applyFont="1" applyFill="1" applyBorder="1" applyAlignment="1" applyProtection="1">
      <alignment horizontal="center" vertical="top"/>
    </xf>
    <xf numFmtId="49" fontId="44" fillId="0" borderId="12" xfId="51" applyNumberFormat="1" applyFont="1" applyFill="1" applyBorder="1" applyAlignment="1" applyProtection="1">
      <alignment horizontal="center" vertical="top"/>
    </xf>
    <xf numFmtId="0" fontId="44" fillId="0" borderId="12" xfId="51" applyFont="1" applyFill="1" applyBorder="1" applyAlignment="1" applyProtection="1">
      <alignment horizontal="center"/>
    </xf>
    <xf numFmtId="0" fontId="44" fillId="0" borderId="0" xfId="51" applyFont="1" applyFill="1" applyBorder="1" applyAlignment="1" applyProtection="1">
      <alignment horizontal="center" vertical="top"/>
    </xf>
    <xf numFmtId="49" fontId="44" fillId="0" borderId="0" xfId="51" applyNumberFormat="1" applyFont="1" applyFill="1" applyBorder="1" applyAlignment="1" applyProtection="1">
      <alignment horizontal="center" vertical="top"/>
    </xf>
    <xf numFmtId="0" fontId="44" fillId="0" borderId="0" xfId="51" applyFont="1" applyFill="1" applyBorder="1" applyAlignment="1" applyProtection="1">
      <alignment horizontal="center"/>
    </xf>
    <xf numFmtId="0" fontId="44" fillId="0" borderId="0" xfId="48" applyFont="1" applyFill="1" applyBorder="1" applyAlignment="1">
      <alignment horizontal="left" vertical="top" wrapText="1"/>
    </xf>
    <xf numFmtId="0" fontId="45" fillId="0" borderId="0" xfId="44" applyNumberFormat="1" applyFont="1" applyFill="1" applyBorder="1" applyAlignment="1" applyProtection="1">
      <alignment horizontal="center"/>
    </xf>
    <xf numFmtId="0" fontId="45" fillId="25" borderId="0" xfId="44" applyNumberFormat="1" applyFont="1" applyFill="1" applyBorder="1" applyAlignment="1" applyProtection="1">
      <alignment horizontal="center"/>
    </xf>
    <xf numFmtId="0" fontId="46" fillId="25" borderId="0" xfId="0" applyFont="1" applyFill="1" applyAlignment="1">
      <alignment horizontal="center"/>
    </xf>
    <xf numFmtId="167" fontId="44" fillId="25" borderId="0" xfId="44" applyNumberFormat="1" applyFont="1" applyFill="1" applyAlignment="1">
      <alignment horizontal="left" vertical="top" wrapText="1"/>
    </xf>
    <xf numFmtId="0" fontId="44" fillId="25" borderId="0" xfId="68" applyFont="1" applyFill="1" applyBorder="1" applyAlignment="1">
      <alignment horizontal="left" vertical="top" wrapText="1"/>
    </xf>
    <xf numFmtId="0" fontId="44" fillId="25" borderId="12" xfId="68" applyFont="1" applyFill="1" applyBorder="1" applyAlignment="1">
      <alignment horizontal="left" vertical="top" wrapText="1"/>
    </xf>
    <xf numFmtId="0" fontId="45" fillId="25" borderId="0" xfId="49" applyNumberFormat="1" applyFont="1" applyFill="1" applyBorder="1" applyAlignment="1" applyProtection="1">
      <alignment horizontal="center"/>
    </xf>
    <xf numFmtId="0" fontId="44" fillId="25" borderId="0" xfId="49" applyFont="1" applyFill="1" applyBorder="1" applyAlignment="1">
      <alignment horizontal="left" vertical="top" wrapText="1"/>
    </xf>
    <xf numFmtId="0" fontId="44" fillId="25" borderId="0" xfId="49" applyFont="1" applyFill="1" applyBorder="1" applyAlignment="1">
      <alignment horizontal="left" vertical="top"/>
    </xf>
  </cellXfs>
  <cellStyles count="9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2"/>
    <cellStyle name="Comma 11" xfId="75"/>
    <cellStyle name="Comma 12" xfId="76"/>
    <cellStyle name="Comma 13" xfId="77"/>
    <cellStyle name="Comma 15" xfId="78"/>
    <cellStyle name="Comma 16" xfId="79"/>
    <cellStyle name="Comma 17" xfId="80"/>
    <cellStyle name="Comma 18" xfId="81"/>
    <cellStyle name="Comma 19" xfId="82"/>
    <cellStyle name="Comma 2" xfId="29"/>
    <cellStyle name="Comma 2 14" xfId="83"/>
    <cellStyle name="Comma 2 2" xfId="58"/>
    <cellStyle name="Comma 2 3" xfId="59"/>
    <cellStyle name="Comma 2 4" xfId="66"/>
    <cellStyle name="Comma 2 5" xfId="70"/>
    <cellStyle name="Comma 2 6" xfId="96"/>
    <cellStyle name="Comma 20" xfId="84"/>
    <cellStyle name="Comma 21" xfId="85"/>
    <cellStyle name="Comma 22" xfId="86"/>
    <cellStyle name="Comma 23" xfId="87"/>
    <cellStyle name="Comma 24" xfId="88"/>
    <cellStyle name="Comma 3" xfId="30"/>
    <cellStyle name="Comma 4" xfId="31"/>
    <cellStyle name="Comma 4 2" xfId="67"/>
    <cellStyle name="Comma 5" xfId="32"/>
    <cellStyle name="Comma 6" xfId="33"/>
    <cellStyle name="Comma 7" xfId="61"/>
    <cellStyle name="Comma 8" xfId="89"/>
    <cellStyle name="Comma 9" xfId="90"/>
    <cellStyle name="Currency 2" xfId="71"/>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91"/>
    <cellStyle name="Normal 2" xfId="43"/>
    <cellStyle name="Normal 2 14" xfId="92"/>
    <cellStyle name="Normal 2 2" xfId="65"/>
    <cellStyle name="Normal 2 3" xfId="74"/>
    <cellStyle name="Normal 3" xfId="73"/>
    <cellStyle name="Normal 4" xfId="60"/>
    <cellStyle name="Normal 4 2" xfId="72"/>
    <cellStyle name="Normal_budget 2004-05_2.6.04" xfId="44"/>
    <cellStyle name="Normal_budget 2004-05_2.6.04_1st supp.vol.III 2" xfId="45"/>
    <cellStyle name="Normal_budget 2004-05_2.6.04_2nd&amp;FinalSUppl08-0Web" xfId="46"/>
    <cellStyle name="Normal_budget 2004-05_2.6.04_2nd&amp;FinalSUppl08-0Web 2" xfId="95"/>
    <cellStyle name="Normal_BUDGET FOR  03-04" xfId="47"/>
    <cellStyle name="Normal_BUDGET FOR  03-04 10-02-03" xfId="68"/>
    <cellStyle name="Normal_BUDGET FOR  03-04 10-02-03 2" xfId="94"/>
    <cellStyle name="Normal_BUDGET FOR  03-04..." xfId="48"/>
    <cellStyle name="Normal_BUDGET FOR  03-04_Dem2 2" xfId="64"/>
    <cellStyle name="Normal_budget for 03-04 2" xfId="49"/>
    <cellStyle name="Normal_BUDGET-2000" xfId="50"/>
    <cellStyle name="Normal_budgetDocNIC02-03" xfId="51"/>
    <cellStyle name="Normal_DEMAND17 2" xfId="52"/>
    <cellStyle name="Normal_DEMAND51 2" xfId="69"/>
    <cellStyle name="Normal_RECEIPT 5" xfId="93"/>
    <cellStyle name="Note" xfId="53" builtinId="10" customBuiltin="1"/>
    <cellStyle name="Output" xfId="54" builtinId="21" customBuiltin="1"/>
    <cellStyle name="Percent 2" xfId="63"/>
    <cellStyle name="Title" xfId="55" builtinId="15" customBuiltin="1"/>
    <cellStyle name="Total" xfId="56" builtinId="25" customBuiltin="1"/>
    <cellStyle name="Warning Text" xfId="5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externalLink" Target="externalLinks/externalLink1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54"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externalLink" Target="externalLinks/externalLink14.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externalLink" Target="externalLinks/externalLink17.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absolute">
    <xdr:from>
      <xdr:col>10</xdr:col>
      <xdr:colOff>221663</xdr:colOff>
      <xdr:row>245</xdr:row>
      <xdr:rowOff>106832</xdr:rowOff>
    </xdr:from>
    <xdr:to>
      <xdr:col>11</xdr:col>
      <xdr:colOff>523066</xdr:colOff>
      <xdr:row>249</xdr:row>
      <xdr:rowOff>15804</xdr:rowOff>
    </xdr:to>
    <xdr:sp macro="" textlink="">
      <xdr:nvSpPr>
        <xdr:cNvPr id="2" name="Text Box 44" hidden="1"/>
        <xdr:cNvSpPr txBox="1">
          <a:spLocks noChangeArrowheads="1"/>
        </xdr:cNvSpPr>
      </xdr:nvSpPr>
      <xdr:spPr bwMode="auto">
        <a:xfrm>
          <a:off x="7648764" y="41210503"/>
          <a:ext cx="1202055" cy="5346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221663</xdr:colOff>
      <xdr:row>264</xdr:row>
      <xdr:rowOff>11897</xdr:rowOff>
    </xdr:from>
    <xdr:to>
      <xdr:col>11</xdr:col>
      <xdr:colOff>523066</xdr:colOff>
      <xdr:row>268</xdr:row>
      <xdr:rowOff>35847</xdr:rowOff>
    </xdr:to>
    <xdr:sp macro="" textlink="">
      <xdr:nvSpPr>
        <xdr:cNvPr id="3" name="Text Box 46" hidden="1"/>
        <xdr:cNvSpPr txBox="1">
          <a:spLocks noChangeArrowheads="1"/>
        </xdr:cNvSpPr>
      </xdr:nvSpPr>
      <xdr:spPr bwMode="auto">
        <a:xfrm>
          <a:off x="7648764" y="44118299"/>
          <a:ext cx="1202055" cy="6567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28</xdr:row>
      <xdr:rowOff>2248</xdr:rowOff>
    </xdr:from>
    <xdr:to>
      <xdr:col>13</xdr:col>
      <xdr:colOff>480829</xdr:colOff>
      <xdr:row>32</xdr:row>
      <xdr:rowOff>22667</xdr:rowOff>
    </xdr:to>
    <xdr:sp macro="" textlink="">
      <xdr:nvSpPr>
        <xdr:cNvPr id="4" name="Text Box 81" hidden="1"/>
        <xdr:cNvSpPr txBox="1">
          <a:spLocks noChangeArrowheads="1"/>
        </xdr:cNvSpPr>
      </xdr:nvSpPr>
      <xdr:spPr bwMode="auto">
        <a:xfrm>
          <a:off x="8822244" y="5450541"/>
          <a:ext cx="1430656"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42</xdr:row>
      <xdr:rowOff>168949</xdr:rowOff>
    </xdr:from>
    <xdr:to>
      <xdr:col>13</xdr:col>
      <xdr:colOff>480829</xdr:colOff>
      <xdr:row>46</xdr:row>
      <xdr:rowOff>50500</xdr:rowOff>
    </xdr:to>
    <xdr:sp macro="" textlink="">
      <xdr:nvSpPr>
        <xdr:cNvPr id="5" name="Text Box 83" hidden="1"/>
        <xdr:cNvSpPr txBox="1">
          <a:spLocks noChangeArrowheads="1"/>
        </xdr:cNvSpPr>
      </xdr:nvSpPr>
      <xdr:spPr bwMode="auto">
        <a:xfrm>
          <a:off x="8822244" y="7913034"/>
          <a:ext cx="1430656"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66</xdr:row>
      <xdr:rowOff>225066</xdr:rowOff>
    </xdr:from>
    <xdr:to>
      <xdr:col>13</xdr:col>
      <xdr:colOff>480829</xdr:colOff>
      <xdr:row>69</xdr:row>
      <xdr:rowOff>72101</xdr:rowOff>
    </xdr:to>
    <xdr:sp macro="" textlink="">
      <xdr:nvSpPr>
        <xdr:cNvPr id="6" name="Text Box 85" hidden="1"/>
        <xdr:cNvSpPr txBox="1">
          <a:spLocks noChangeArrowheads="1"/>
        </xdr:cNvSpPr>
      </xdr:nvSpPr>
      <xdr:spPr bwMode="auto">
        <a:xfrm>
          <a:off x="8822244" y="12055848"/>
          <a:ext cx="1430656"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76</xdr:row>
      <xdr:rowOff>32029</xdr:rowOff>
    </xdr:from>
    <xdr:to>
      <xdr:col>13</xdr:col>
      <xdr:colOff>480829</xdr:colOff>
      <xdr:row>81</xdr:row>
      <xdr:rowOff>120444</xdr:rowOff>
    </xdr:to>
    <xdr:sp macro="" textlink="">
      <xdr:nvSpPr>
        <xdr:cNvPr id="7" name="Text Box 86" hidden="1"/>
        <xdr:cNvSpPr txBox="1">
          <a:spLocks noChangeArrowheads="1"/>
        </xdr:cNvSpPr>
      </xdr:nvSpPr>
      <xdr:spPr bwMode="auto">
        <a:xfrm>
          <a:off x="8822244" y="13830299"/>
          <a:ext cx="1430656" cy="989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94</xdr:row>
      <xdr:rowOff>95797</xdr:rowOff>
    </xdr:from>
    <xdr:to>
      <xdr:col>13</xdr:col>
      <xdr:colOff>480829</xdr:colOff>
      <xdr:row>98</xdr:row>
      <xdr:rowOff>89525</xdr:rowOff>
    </xdr:to>
    <xdr:sp macro="" textlink="">
      <xdr:nvSpPr>
        <xdr:cNvPr id="8" name="Text Box 88" hidden="1"/>
        <xdr:cNvSpPr txBox="1">
          <a:spLocks noChangeArrowheads="1"/>
        </xdr:cNvSpPr>
      </xdr:nvSpPr>
      <xdr:spPr bwMode="auto">
        <a:xfrm>
          <a:off x="8822244" y="17151722"/>
          <a:ext cx="1430656" cy="6768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104</xdr:row>
      <xdr:rowOff>7143</xdr:rowOff>
    </xdr:from>
    <xdr:to>
      <xdr:col>13</xdr:col>
      <xdr:colOff>480829</xdr:colOff>
      <xdr:row>108</xdr:row>
      <xdr:rowOff>107428</xdr:rowOff>
    </xdr:to>
    <xdr:sp macro="" textlink="">
      <xdr:nvSpPr>
        <xdr:cNvPr id="9" name="Text Box 89" hidden="1"/>
        <xdr:cNvSpPr txBox="1">
          <a:spLocks noChangeArrowheads="1"/>
        </xdr:cNvSpPr>
      </xdr:nvSpPr>
      <xdr:spPr bwMode="auto">
        <a:xfrm>
          <a:off x="8822244" y="18721668"/>
          <a:ext cx="1430656" cy="72083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150</xdr:row>
      <xdr:rowOff>98920</xdr:rowOff>
    </xdr:from>
    <xdr:to>
      <xdr:col>13</xdr:col>
      <xdr:colOff>480829</xdr:colOff>
      <xdr:row>154</xdr:row>
      <xdr:rowOff>112795</xdr:rowOff>
    </xdr:to>
    <xdr:sp macro="" textlink="">
      <xdr:nvSpPr>
        <xdr:cNvPr id="10" name="Text Box 90" hidden="1"/>
        <xdr:cNvSpPr txBox="1">
          <a:spLocks noChangeArrowheads="1"/>
        </xdr:cNvSpPr>
      </xdr:nvSpPr>
      <xdr:spPr bwMode="auto">
        <a:xfrm>
          <a:off x="8822244" y="26066563"/>
          <a:ext cx="1430656" cy="65312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160</xdr:row>
      <xdr:rowOff>27977</xdr:rowOff>
    </xdr:from>
    <xdr:to>
      <xdr:col>13</xdr:col>
      <xdr:colOff>480829</xdr:colOff>
      <xdr:row>164</xdr:row>
      <xdr:rowOff>97525</xdr:rowOff>
    </xdr:to>
    <xdr:sp macro="" textlink="">
      <xdr:nvSpPr>
        <xdr:cNvPr id="11" name="Text Box 91" hidden="1"/>
        <xdr:cNvSpPr txBox="1">
          <a:spLocks noChangeArrowheads="1"/>
        </xdr:cNvSpPr>
      </xdr:nvSpPr>
      <xdr:spPr bwMode="auto">
        <a:xfrm>
          <a:off x="8822244" y="27582746"/>
          <a:ext cx="1430656" cy="70818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494491</xdr:colOff>
      <xdr:row>167</xdr:row>
      <xdr:rowOff>89337</xdr:rowOff>
    </xdr:from>
    <xdr:to>
      <xdr:col>13</xdr:col>
      <xdr:colOff>480829</xdr:colOff>
      <xdr:row>172</xdr:row>
      <xdr:rowOff>92391</xdr:rowOff>
    </xdr:to>
    <xdr:sp macro="" textlink="">
      <xdr:nvSpPr>
        <xdr:cNvPr id="12" name="Text Box 92" hidden="1"/>
        <xdr:cNvSpPr txBox="1">
          <a:spLocks noChangeArrowheads="1"/>
        </xdr:cNvSpPr>
      </xdr:nvSpPr>
      <xdr:spPr bwMode="auto">
        <a:xfrm>
          <a:off x="8822244" y="28758777"/>
          <a:ext cx="1430656" cy="79617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527</xdr:row>
      <xdr:rowOff>70661</xdr:rowOff>
    </xdr:from>
    <xdr:to>
      <xdr:col>9</xdr:col>
      <xdr:colOff>390048</xdr:colOff>
      <xdr:row>534</xdr:row>
      <xdr:rowOff>86271</xdr:rowOff>
    </xdr:to>
    <xdr:sp macro="" textlink="">
      <xdr:nvSpPr>
        <xdr:cNvPr id="13" name="Text Box 177" hidden="1"/>
        <xdr:cNvSpPr txBox="1">
          <a:spLocks noChangeArrowheads="1"/>
        </xdr:cNvSpPr>
      </xdr:nvSpPr>
      <xdr:spPr bwMode="auto">
        <a:xfrm>
          <a:off x="5835287" y="86173434"/>
          <a:ext cx="1194352"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361473</xdr:colOff>
      <xdr:row>527</xdr:row>
      <xdr:rowOff>70661</xdr:rowOff>
    </xdr:from>
    <xdr:to>
      <xdr:col>10</xdr:col>
      <xdr:colOff>777923</xdr:colOff>
      <xdr:row>534</xdr:row>
      <xdr:rowOff>86271</xdr:rowOff>
    </xdr:to>
    <xdr:sp macro="" textlink="">
      <xdr:nvSpPr>
        <xdr:cNvPr id="14" name="Text Box 179" hidden="1"/>
        <xdr:cNvSpPr txBox="1">
          <a:spLocks noChangeArrowheads="1"/>
        </xdr:cNvSpPr>
      </xdr:nvSpPr>
      <xdr:spPr bwMode="auto">
        <a:xfrm>
          <a:off x="7001064" y="86173434"/>
          <a:ext cx="1213485"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758873</xdr:colOff>
      <xdr:row>527</xdr:row>
      <xdr:rowOff>70661</xdr:rowOff>
    </xdr:from>
    <xdr:to>
      <xdr:col>12</xdr:col>
      <xdr:colOff>410094</xdr:colOff>
      <xdr:row>534</xdr:row>
      <xdr:rowOff>86271</xdr:rowOff>
    </xdr:to>
    <xdr:sp macro="" textlink="">
      <xdr:nvSpPr>
        <xdr:cNvPr id="15" name="Text Box 180" hidden="1"/>
        <xdr:cNvSpPr txBox="1">
          <a:spLocks noChangeArrowheads="1"/>
        </xdr:cNvSpPr>
      </xdr:nvSpPr>
      <xdr:spPr bwMode="auto">
        <a:xfrm>
          <a:off x="8195499" y="86173434"/>
          <a:ext cx="1388746"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758873</xdr:colOff>
      <xdr:row>532</xdr:row>
      <xdr:rowOff>89128</xdr:rowOff>
    </xdr:from>
    <xdr:to>
      <xdr:col>12</xdr:col>
      <xdr:colOff>446289</xdr:colOff>
      <xdr:row>532</xdr:row>
      <xdr:rowOff>89128</xdr:rowOff>
    </xdr:to>
    <xdr:sp macro="" textlink="">
      <xdr:nvSpPr>
        <xdr:cNvPr id="16" name="Text Box 181" hidden="1"/>
        <xdr:cNvSpPr txBox="1">
          <a:spLocks noChangeArrowheads="1"/>
        </xdr:cNvSpPr>
      </xdr:nvSpPr>
      <xdr:spPr bwMode="auto">
        <a:xfrm>
          <a:off x="8195499" y="86993077"/>
          <a:ext cx="142494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551</xdr:row>
      <xdr:rowOff>94538</xdr:rowOff>
    </xdr:from>
    <xdr:to>
      <xdr:col>9</xdr:col>
      <xdr:colOff>390048</xdr:colOff>
      <xdr:row>559</xdr:row>
      <xdr:rowOff>74905</xdr:rowOff>
    </xdr:to>
    <xdr:sp macro="" textlink="">
      <xdr:nvSpPr>
        <xdr:cNvPr id="17" name="Text Box 182" hidden="1"/>
        <xdr:cNvSpPr txBox="1">
          <a:spLocks noChangeArrowheads="1"/>
        </xdr:cNvSpPr>
      </xdr:nvSpPr>
      <xdr:spPr bwMode="auto">
        <a:xfrm>
          <a:off x="5835287" y="90066745"/>
          <a:ext cx="1194352"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361473</xdr:colOff>
      <xdr:row>551</xdr:row>
      <xdr:rowOff>94538</xdr:rowOff>
    </xdr:from>
    <xdr:to>
      <xdr:col>10</xdr:col>
      <xdr:colOff>777923</xdr:colOff>
      <xdr:row>559</xdr:row>
      <xdr:rowOff>74905</xdr:rowOff>
    </xdr:to>
    <xdr:sp macro="" textlink="">
      <xdr:nvSpPr>
        <xdr:cNvPr id="18" name="Text Box 183" hidden="1"/>
        <xdr:cNvSpPr txBox="1">
          <a:spLocks noChangeArrowheads="1"/>
        </xdr:cNvSpPr>
      </xdr:nvSpPr>
      <xdr:spPr bwMode="auto">
        <a:xfrm>
          <a:off x="7001064" y="90066745"/>
          <a:ext cx="1213485"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758873</xdr:colOff>
      <xdr:row>551</xdr:row>
      <xdr:rowOff>94538</xdr:rowOff>
    </xdr:from>
    <xdr:to>
      <xdr:col>12</xdr:col>
      <xdr:colOff>410094</xdr:colOff>
      <xdr:row>559</xdr:row>
      <xdr:rowOff>74905</xdr:rowOff>
    </xdr:to>
    <xdr:sp macro="" textlink="">
      <xdr:nvSpPr>
        <xdr:cNvPr id="19" name="Text Box 184" hidden="1"/>
        <xdr:cNvSpPr txBox="1">
          <a:spLocks noChangeArrowheads="1"/>
        </xdr:cNvSpPr>
      </xdr:nvSpPr>
      <xdr:spPr bwMode="auto">
        <a:xfrm>
          <a:off x="8195499" y="90066745"/>
          <a:ext cx="1388746"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560</xdr:row>
      <xdr:rowOff>85653</xdr:rowOff>
    </xdr:from>
    <xdr:to>
      <xdr:col>9</xdr:col>
      <xdr:colOff>390048</xdr:colOff>
      <xdr:row>570</xdr:row>
      <xdr:rowOff>80598</xdr:rowOff>
    </xdr:to>
    <xdr:sp macro="" textlink="">
      <xdr:nvSpPr>
        <xdr:cNvPr id="20" name="Text Box 185" hidden="1"/>
        <xdr:cNvSpPr txBox="1">
          <a:spLocks noChangeArrowheads="1"/>
        </xdr:cNvSpPr>
      </xdr:nvSpPr>
      <xdr:spPr bwMode="auto">
        <a:xfrm>
          <a:off x="5835287" y="91508474"/>
          <a:ext cx="1194352"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361473</xdr:colOff>
      <xdr:row>560</xdr:row>
      <xdr:rowOff>85653</xdr:rowOff>
    </xdr:from>
    <xdr:to>
      <xdr:col>10</xdr:col>
      <xdr:colOff>777923</xdr:colOff>
      <xdr:row>570</xdr:row>
      <xdr:rowOff>80598</xdr:rowOff>
    </xdr:to>
    <xdr:sp macro="" textlink="">
      <xdr:nvSpPr>
        <xdr:cNvPr id="21" name="Text Box 186" hidden="1"/>
        <xdr:cNvSpPr txBox="1">
          <a:spLocks noChangeArrowheads="1"/>
        </xdr:cNvSpPr>
      </xdr:nvSpPr>
      <xdr:spPr bwMode="auto">
        <a:xfrm>
          <a:off x="7001064" y="91508474"/>
          <a:ext cx="1213485"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758873</xdr:colOff>
      <xdr:row>560</xdr:row>
      <xdr:rowOff>85653</xdr:rowOff>
    </xdr:from>
    <xdr:to>
      <xdr:col>12</xdr:col>
      <xdr:colOff>446289</xdr:colOff>
      <xdr:row>570</xdr:row>
      <xdr:rowOff>80598</xdr:rowOff>
    </xdr:to>
    <xdr:sp macro="" textlink="">
      <xdr:nvSpPr>
        <xdr:cNvPr id="22" name="Text Box 187" hidden="1"/>
        <xdr:cNvSpPr txBox="1">
          <a:spLocks noChangeArrowheads="1"/>
        </xdr:cNvSpPr>
      </xdr:nvSpPr>
      <xdr:spPr bwMode="auto">
        <a:xfrm>
          <a:off x="8195499" y="91508474"/>
          <a:ext cx="1424941"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578</xdr:row>
      <xdr:rowOff>116597</xdr:rowOff>
    </xdr:from>
    <xdr:to>
      <xdr:col>9</xdr:col>
      <xdr:colOff>390048</xdr:colOff>
      <xdr:row>582</xdr:row>
      <xdr:rowOff>105328</xdr:rowOff>
    </xdr:to>
    <xdr:sp macro="" textlink="">
      <xdr:nvSpPr>
        <xdr:cNvPr id="23" name="Text Box 188" hidden="1"/>
        <xdr:cNvSpPr txBox="1">
          <a:spLocks noChangeArrowheads="1"/>
        </xdr:cNvSpPr>
      </xdr:nvSpPr>
      <xdr:spPr bwMode="auto">
        <a:xfrm>
          <a:off x="5835287" y="94446237"/>
          <a:ext cx="1194352"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361473</xdr:colOff>
      <xdr:row>578</xdr:row>
      <xdr:rowOff>116597</xdr:rowOff>
    </xdr:from>
    <xdr:to>
      <xdr:col>10</xdr:col>
      <xdr:colOff>777923</xdr:colOff>
      <xdr:row>582</xdr:row>
      <xdr:rowOff>105328</xdr:rowOff>
    </xdr:to>
    <xdr:sp macro="" textlink="">
      <xdr:nvSpPr>
        <xdr:cNvPr id="24" name="Text Box 189" hidden="1"/>
        <xdr:cNvSpPr txBox="1">
          <a:spLocks noChangeArrowheads="1"/>
        </xdr:cNvSpPr>
      </xdr:nvSpPr>
      <xdr:spPr bwMode="auto">
        <a:xfrm>
          <a:off x="7001064" y="94446237"/>
          <a:ext cx="1213485"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758873</xdr:colOff>
      <xdr:row>578</xdr:row>
      <xdr:rowOff>116597</xdr:rowOff>
    </xdr:from>
    <xdr:to>
      <xdr:col>12</xdr:col>
      <xdr:colOff>410094</xdr:colOff>
      <xdr:row>582</xdr:row>
      <xdr:rowOff>105328</xdr:rowOff>
    </xdr:to>
    <xdr:sp macro="" textlink="">
      <xdr:nvSpPr>
        <xdr:cNvPr id="25" name="Text Box 190" hidden="1"/>
        <xdr:cNvSpPr txBox="1">
          <a:spLocks noChangeArrowheads="1"/>
        </xdr:cNvSpPr>
      </xdr:nvSpPr>
      <xdr:spPr bwMode="auto">
        <a:xfrm>
          <a:off x="8195499" y="94446237"/>
          <a:ext cx="1388746"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18</xdr:row>
      <xdr:rowOff>142440</xdr:rowOff>
    </xdr:from>
    <xdr:to>
      <xdr:col>9</xdr:col>
      <xdr:colOff>485298</xdr:colOff>
      <xdr:row>21</xdr:row>
      <xdr:rowOff>134823</xdr:rowOff>
    </xdr:to>
    <xdr:sp macro="" textlink="">
      <xdr:nvSpPr>
        <xdr:cNvPr id="26" name="Text Box 267" hidden="1"/>
        <xdr:cNvSpPr txBox="1">
          <a:spLocks noChangeArrowheads="1"/>
        </xdr:cNvSpPr>
      </xdr:nvSpPr>
      <xdr:spPr bwMode="auto">
        <a:xfrm>
          <a:off x="5835287" y="3658818"/>
          <a:ext cx="1289602" cy="6543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28</xdr:row>
      <xdr:rowOff>2248</xdr:rowOff>
    </xdr:from>
    <xdr:to>
      <xdr:col>9</xdr:col>
      <xdr:colOff>485298</xdr:colOff>
      <xdr:row>32</xdr:row>
      <xdr:rowOff>22667</xdr:rowOff>
    </xdr:to>
    <xdr:sp macro="" textlink="">
      <xdr:nvSpPr>
        <xdr:cNvPr id="27" name="Text Box 268" hidden="1"/>
        <xdr:cNvSpPr txBox="1">
          <a:spLocks noChangeArrowheads="1"/>
        </xdr:cNvSpPr>
      </xdr:nvSpPr>
      <xdr:spPr bwMode="auto">
        <a:xfrm>
          <a:off x="5835287" y="5450541"/>
          <a:ext cx="1289602"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37</xdr:row>
      <xdr:rowOff>30708</xdr:rowOff>
    </xdr:from>
    <xdr:to>
      <xdr:col>9</xdr:col>
      <xdr:colOff>485298</xdr:colOff>
      <xdr:row>42</xdr:row>
      <xdr:rowOff>168949</xdr:rowOff>
    </xdr:to>
    <xdr:sp macro="" textlink="">
      <xdr:nvSpPr>
        <xdr:cNvPr id="28" name="Text Box 269" hidden="1"/>
        <xdr:cNvSpPr txBox="1">
          <a:spLocks noChangeArrowheads="1"/>
        </xdr:cNvSpPr>
      </xdr:nvSpPr>
      <xdr:spPr bwMode="auto">
        <a:xfrm>
          <a:off x="5835287" y="6952690"/>
          <a:ext cx="1289602" cy="96034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42</xdr:row>
      <xdr:rowOff>168949</xdr:rowOff>
    </xdr:from>
    <xdr:to>
      <xdr:col>9</xdr:col>
      <xdr:colOff>485298</xdr:colOff>
      <xdr:row>46</xdr:row>
      <xdr:rowOff>50500</xdr:rowOff>
    </xdr:to>
    <xdr:sp macro="" textlink="">
      <xdr:nvSpPr>
        <xdr:cNvPr id="29" name="Text Box 270" hidden="1"/>
        <xdr:cNvSpPr txBox="1">
          <a:spLocks noChangeArrowheads="1"/>
        </xdr:cNvSpPr>
      </xdr:nvSpPr>
      <xdr:spPr bwMode="auto">
        <a:xfrm>
          <a:off x="5835287" y="7913034"/>
          <a:ext cx="1289602"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52</xdr:row>
      <xdr:rowOff>92030</xdr:rowOff>
    </xdr:from>
    <xdr:to>
      <xdr:col>9</xdr:col>
      <xdr:colOff>485298</xdr:colOff>
      <xdr:row>54</xdr:row>
      <xdr:rowOff>83639</xdr:rowOff>
    </xdr:to>
    <xdr:sp macro="" textlink="">
      <xdr:nvSpPr>
        <xdr:cNvPr id="30" name="Text Box 271" hidden="1"/>
        <xdr:cNvSpPr txBox="1">
          <a:spLocks noChangeArrowheads="1"/>
        </xdr:cNvSpPr>
      </xdr:nvSpPr>
      <xdr:spPr bwMode="auto">
        <a:xfrm>
          <a:off x="5835287" y="9626974"/>
          <a:ext cx="1289602" cy="3485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66</xdr:row>
      <xdr:rowOff>225066</xdr:rowOff>
    </xdr:from>
    <xdr:to>
      <xdr:col>9</xdr:col>
      <xdr:colOff>485298</xdr:colOff>
      <xdr:row>69</xdr:row>
      <xdr:rowOff>72101</xdr:rowOff>
    </xdr:to>
    <xdr:sp macro="" textlink="">
      <xdr:nvSpPr>
        <xdr:cNvPr id="31" name="Text Box 272"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66</xdr:row>
      <xdr:rowOff>225066</xdr:rowOff>
    </xdr:from>
    <xdr:to>
      <xdr:col>9</xdr:col>
      <xdr:colOff>485298</xdr:colOff>
      <xdr:row>69</xdr:row>
      <xdr:rowOff>72101</xdr:rowOff>
    </xdr:to>
    <xdr:sp macro="" textlink="">
      <xdr:nvSpPr>
        <xdr:cNvPr id="32" name="Text Box 273"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79</xdr:row>
      <xdr:rowOff>146</xdr:rowOff>
    </xdr:from>
    <xdr:to>
      <xdr:col>9</xdr:col>
      <xdr:colOff>485298</xdr:colOff>
      <xdr:row>81</xdr:row>
      <xdr:rowOff>120444</xdr:rowOff>
    </xdr:to>
    <xdr:sp macro="" textlink="">
      <xdr:nvSpPr>
        <xdr:cNvPr id="33" name="Text Box 274" hidden="1"/>
        <xdr:cNvSpPr txBox="1">
          <a:spLocks noChangeArrowheads="1"/>
        </xdr:cNvSpPr>
      </xdr:nvSpPr>
      <xdr:spPr bwMode="auto">
        <a:xfrm>
          <a:off x="5835287" y="14342968"/>
          <a:ext cx="1289602" cy="4768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159</xdr:row>
      <xdr:rowOff>10617</xdr:rowOff>
    </xdr:from>
    <xdr:to>
      <xdr:col>9</xdr:col>
      <xdr:colOff>485298</xdr:colOff>
      <xdr:row>159</xdr:row>
      <xdr:rowOff>10617</xdr:rowOff>
    </xdr:to>
    <xdr:sp macro="" textlink="">
      <xdr:nvSpPr>
        <xdr:cNvPr id="34" name="Text Box 275" hidden="1"/>
        <xdr:cNvSpPr txBox="1">
          <a:spLocks noChangeArrowheads="1"/>
        </xdr:cNvSpPr>
      </xdr:nvSpPr>
      <xdr:spPr bwMode="auto">
        <a:xfrm>
          <a:off x="5835287" y="27404131"/>
          <a:ext cx="1289602"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94</xdr:row>
      <xdr:rowOff>163143</xdr:rowOff>
    </xdr:from>
    <xdr:to>
      <xdr:col>9</xdr:col>
      <xdr:colOff>485298</xdr:colOff>
      <xdr:row>100</xdr:row>
      <xdr:rowOff>148560</xdr:rowOff>
    </xdr:to>
    <xdr:sp macro="" textlink="">
      <xdr:nvSpPr>
        <xdr:cNvPr id="35" name="Text Box 276" hidden="1"/>
        <xdr:cNvSpPr txBox="1">
          <a:spLocks noChangeArrowheads="1"/>
        </xdr:cNvSpPr>
      </xdr:nvSpPr>
      <xdr:spPr bwMode="auto">
        <a:xfrm>
          <a:off x="5835287" y="17237448"/>
          <a:ext cx="1289602" cy="969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106</xdr:row>
      <xdr:rowOff>44925</xdr:rowOff>
    </xdr:from>
    <xdr:to>
      <xdr:col>9</xdr:col>
      <xdr:colOff>485298</xdr:colOff>
      <xdr:row>111</xdr:row>
      <xdr:rowOff>100775</xdr:rowOff>
    </xdr:to>
    <xdr:sp macro="" textlink="">
      <xdr:nvSpPr>
        <xdr:cNvPr id="36" name="Text Box 277" hidden="1"/>
        <xdr:cNvSpPr txBox="1">
          <a:spLocks noChangeArrowheads="1"/>
        </xdr:cNvSpPr>
      </xdr:nvSpPr>
      <xdr:spPr bwMode="auto">
        <a:xfrm>
          <a:off x="5835287" y="19063447"/>
          <a:ext cx="1289602" cy="8544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153</xdr:row>
      <xdr:rowOff>104507</xdr:rowOff>
    </xdr:from>
    <xdr:to>
      <xdr:col>9</xdr:col>
      <xdr:colOff>485298</xdr:colOff>
      <xdr:row>157</xdr:row>
      <xdr:rowOff>150439</xdr:rowOff>
    </xdr:to>
    <xdr:sp macro="" textlink="">
      <xdr:nvSpPr>
        <xdr:cNvPr id="37" name="Text Box 278" hidden="1"/>
        <xdr:cNvSpPr txBox="1">
          <a:spLocks noChangeArrowheads="1"/>
        </xdr:cNvSpPr>
      </xdr:nvSpPr>
      <xdr:spPr bwMode="auto">
        <a:xfrm>
          <a:off x="5835287" y="26553363"/>
          <a:ext cx="1289602" cy="6786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162</xdr:row>
      <xdr:rowOff>131128</xdr:rowOff>
    </xdr:from>
    <xdr:to>
      <xdr:col>9</xdr:col>
      <xdr:colOff>485298</xdr:colOff>
      <xdr:row>167</xdr:row>
      <xdr:rowOff>42319</xdr:rowOff>
    </xdr:to>
    <xdr:sp macro="" textlink="">
      <xdr:nvSpPr>
        <xdr:cNvPr id="38" name="Text Box 279" hidden="1"/>
        <xdr:cNvSpPr txBox="1">
          <a:spLocks noChangeArrowheads="1"/>
        </xdr:cNvSpPr>
      </xdr:nvSpPr>
      <xdr:spPr bwMode="auto">
        <a:xfrm>
          <a:off x="5835287" y="28005516"/>
          <a:ext cx="1289602" cy="703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170</xdr:row>
      <xdr:rowOff>133181</xdr:rowOff>
    </xdr:from>
    <xdr:to>
      <xdr:col>9</xdr:col>
      <xdr:colOff>485298</xdr:colOff>
      <xdr:row>175</xdr:row>
      <xdr:rowOff>88201</xdr:rowOff>
    </xdr:to>
    <xdr:sp macro="" textlink="">
      <xdr:nvSpPr>
        <xdr:cNvPr id="39" name="Text Box 280" hidden="1"/>
        <xdr:cNvSpPr txBox="1">
          <a:spLocks noChangeArrowheads="1"/>
        </xdr:cNvSpPr>
      </xdr:nvSpPr>
      <xdr:spPr bwMode="auto">
        <a:xfrm>
          <a:off x="5835287" y="29277209"/>
          <a:ext cx="1289602" cy="750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181</xdr:row>
      <xdr:rowOff>20360</xdr:rowOff>
    </xdr:from>
    <xdr:to>
      <xdr:col>9</xdr:col>
      <xdr:colOff>485298</xdr:colOff>
      <xdr:row>185</xdr:row>
      <xdr:rowOff>142074</xdr:rowOff>
    </xdr:to>
    <xdr:sp macro="" textlink="">
      <xdr:nvSpPr>
        <xdr:cNvPr id="40" name="Text Box 281" hidden="1"/>
        <xdr:cNvSpPr txBox="1">
          <a:spLocks noChangeArrowheads="1"/>
        </xdr:cNvSpPr>
      </xdr:nvSpPr>
      <xdr:spPr bwMode="auto">
        <a:xfrm>
          <a:off x="5835287" y="30904587"/>
          <a:ext cx="1289602" cy="7692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188</xdr:row>
      <xdr:rowOff>50089</xdr:rowOff>
    </xdr:from>
    <xdr:to>
      <xdr:col>9</xdr:col>
      <xdr:colOff>485298</xdr:colOff>
      <xdr:row>191</xdr:row>
      <xdr:rowOff>77233</xdr:rowOff>
    </xdr:to>
    <xdr:sp macro="" textlink="">
      <xdr:nvSpPr>
        <xdr:cNvPr id="41" name="Text Box 282" hidden="1"/>
        <xdr:cNvSpPr txBox="1">
          <a:spLocks noChangeArrowheads="1"/>
        </xdr:cNvSpPr>
      </xdr:nvSpPr>
      <xdr:spPr bwMode="auto">
        <a:xfrm>
          <a:off x="5835287" y="32060846"/>
          <a:ext cx="1289602" cy="51863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208</xdr:row>
      <xdr:rowOff>19423</xdr:rowOff>
    </xdr:from>
    <xdr:to>
      <xdr:col>9</xdr:col>
      <xdr:colOff>485298</xdr:colOff>
      <xdr:row>212</xdr:row>
      <xdr:rowOff>84803</xdr:rowOff>
    </xdr:to>
    <xdr:sp macro="" textlink="">
      <xdr:nvSpPr>
        <xdr:cNvPr id="42" name="Text Box 283" hidden="1"/>
        <xdr:cNvSpPr txBox="1">
          <a:spLocks noChangeArrowheads="1"/>
        </xdr:cNvSpPr>
      </xdr:nvSpPr>
      <xdr:spPr bwMode="auto">
        <a:xfrm>
          <a:off x="5835287" y="35240342"/>
          <a:ext cx="1289602" cy="70500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222</xdr:row>
      <xdr:rowOff>41032</xdr:rowOff>
    </xdr:from>
    <xdr:to>
      <xdr:col>9</xdr:col>
      <xdr:colOff>485298</xdr:colOff>
      <xdr:row>229</xdr:row>
      <xdr:rowOff>158064</xdr:rowOff>
    </xdr:to>
    <xdr:sp macro="" textlink="">
      <xdr:nvSpPr>
        <xdr:cNvPr id="43" name="Text Box 284" hidden="1"/>
        <xdr:cNvSpPr txBox="1">
          <a:spLocks noChangeArrowheads="1"/>
        </xdr:cNvSpPr>
      </xdr:nvSpPr>
      <xdr:spPr bwMode="auto">
        <a:xfrm>
          <a:off x="5835287" y="37484127"/>
          <a:ext cx="1289602" cy="12369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240</xdr:row>
      <xdr:rowOff>77123</xdr:rowOff>
    </xdr:from>
    <xdr:to>
      <xdr:col>9</xdr:col>
      <xdr:colOff>485298</xdr:colOff>
      <xdr:row>245</xdr:row>
      <xdr:rowOff>106832</xdr:rowOff>
    </xdr:to>
    <xdr:sp macro="" textlink="">
      <xdr:nvSpPr>
        <xdr:cNvPr id="44" name="Text Box 285" hidden="1"/>
        <xdr:cNvSpPr txBox="1">
          <a:spLocks noChangeArrowheads="1"/>
        </xdr:cNvSpPr>
      </xdr:nvSpPr>
      <xdr:spPr bwMode="auto">
        <a:xfrm>
          <a:off x="5835287" y="40384905"/>
          <a:ext cx="1289602" cy="82559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245</xdr:row>
      <xdr:rowOff>106832</xdr:rowOff>
    </xdr:from>
    <xdr:to>
      <xdr:col>9</xdr:col>
      <xdr:colOff>485298</xdr:colOff>
      <xdr:row>249</xdr:row>
      <xdr:rowOff>162866</xdr:rowOff>
    </xdr:to>
    <xdr:sp macro="" textlink="">
      <xdr:nvSpPr>
        <xdr:cNvPr id="45" name="Text Box 286" hidden="1"/>
        <xdr:cNvSpPr txBox="1">
          <a:spLocks noChangeArrowheads="1"/>
        </xdr:cNvSpPr>
      </xdr:nvSpPr>
      <xdr:spPr bwMode="auto">
        <a:xfrm>
          <a:off x="5835287" y="41210503"/>
          <a:ext cx="1289602" cy="688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251</xdr:row>
      <xdr:rowOff>82443</xdr:rowOff>
    </xdr:from>
    <xdr:to>
      <xdr:col>9</xdr:col>
      <xdr:colOff>485298</xdr:colOff>
      <xdr:row>256</xdr:row>
      <xdr:rowOff>98032</xdr:rowOff>
    </xdr:to>
    <xdr:sp macro="" textlink="">
      <xdr:nvSpPr>
        <xdr:cNvPr id="46" name="Text Box 287" hidden="1"/>
        <xdr:cNvSpPr txBox="1">
          <a:spLocks noChangeArrowheads="1"/>
        </xdr:cNvSpPr>
      </xdr:nvSpPr>
      <xdr:spPr bwMode="auto">
        <a:xfrm>
          <a:off x="5835287" y="42133836"/>
          <a:ext cx="1289602" cy="806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266</xdr:row>
      <xdr:rowOff>31896</xdr:rowOff>
    </xdr:from>
    <xdr:to>
      <xdr:col>9</xdr:col>
      <xdr:colOff>485298</xdr:colOff>
      <xdr:row>270</xdr:row>
      <xdr:rowOff>64954</xdr:rowOff>
    </xdr:to>
    <xdr:sp macro="" textlink="">
      <xdr:nvSpPr>
        <xdr:cNvPr id="47" name="Text Box 288" hidden="1"/>
        <xdr:cNvSpPr txBox="1">
          <a:spLocks noChangeArrowheads="1"/>
        </xdr:cNvSpPr>
      </xdr:nvSpPr>
      <xdr:spPr bwMode="auto">
        <a:xfrm>
          <a:off x="5835287" y="44454768"/>
          <a:ext cx="1289602" cy="67403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34974</xdr:colOff>
      <xdr:row>270</xdr:row>
      <xdr:rowOff>102152</xdr:rowOff>
    </xdr:from>
    <xdr:to>
      <xdr:col>9</xdr:col>
      <xdr:colOff>485298</xdr:colOff>
      <xdr:row>275</xdr:row>
      <xdr:rowOff>52210</xdr:rowOff>
    </xdr:to>
    <xdr:sp macro="" textlink="">
      <xdr:nvSpPr>
        <xdr:cNvPr id="48" name="Text Box 289" hidden="1"/>
        <xdr:cNvSpPr txBox="1">
          <a:spLocks noChangeArrowheads="1"/>
        </xdr:cNvSpPr>
      </xdr:nvSpPr>
      <xdr:spPr bwMode="auto">
        <a:xfrm>
          <a:off x="5835287" y="45166480"/>
          <a:ext cx="1289602" cy="75710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683499</xdr:colOff>
      <xdr:row>17</xdr:row>
      <xdr:rowOff>112014</xdr:rowOff>
    </xdr:from>
    <xdr:to>
      <xdr:col>11</xdr:col>
      <xdr:colOff>27771</xdr:colOff>
      <xdr:row>20</xdr:row>
      <xdr:rowOff>269278</xdr:rowOff>
    </xdr:to>
    <xdr:sp macro="" textlink="">
      <xdr:nvSpPr>
        <xdr:cNvPr id="2" name="Text Box 143" hidden="1"/>
        <xdr:cNvSpPr txBox="1">
          <a:spLocks noChangeArrowheads="1"/>
        </xdr:cNvSpPr>
      </xdr:nvSpPr>
      <xdr:spPr bwMode="auto">
        <a:xfrm>
          <a:off x="7851961" y="3781425"/>
          <a:ext cx="971551" cy="70290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683499</xdr:colOff>
      <xdr:row>20</xdr:row>
      <xdr:rowOff>65159</xdr:rowOff>
    </xdr:from>
    <xdr:to>
      <xdr:col>11</xdr:col>
      <xdr:colOff>27771</xdr:colOff>
      <xdr:row>23</xdr:row>
      <xdr:rowOff>69313</xdr:rowOff>
    </xdr:to>
    <xdr:sp macro="" textlink="">
      <xdr:nvSpPr>
        <xdr:cNvPr id="3" name="Text Box 144" hidden="1"/>
        <xdr:cNvSpPr txBox="1">
          <a:spLocks noChangeArrowheads="1"/>
        </xdr:cNvSpPr>
      </xdr:nvSpPr>
      <xdr:spPr bwMode="auto">
        <a:xfrm>
          <a:off x="7851961" y="4265256"/>
          <a:ext cx="971551"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683499</xdr:colOff>
      <xdr:row>75</xdr:row>
      <xdr:rowOff>19318</xdr:rowOff>
    </xdr:from>
    <xdr:to>
      <xdr:col>11</xdr:col>
      <xdr:colOff>27771</xdr:colOff>
      <xdr:row>79</xdr:row>
      <xdr:rowOff>75287</xdr:rowOff>
    </xdr:to>
    <xdr:sp macro="" textlink="">
      <xdr:nvSpPr>
        <xdr:cNvPr id="4" name="Text Box 145" hidden="1"/>
        <xdr:cNvSpPr txBox="1">
          <a:spLocks noChangeArrowheads="1"/>
        </xdr:cNvSpPr>
      </xdr:nvSpPr>
      <xdr:spPr bwMode="auto">
        <a:xfrm>
          <a:off x="7851961" y="14310354"/>
          <a:ext cx="9715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683499</xdr:colOff>
      <xdr:row>93</xdr:row>
      <xdr:rowOff>107411</xdr:rowOff>
    </xdr:from>
    <xdr:to>
      <xdr:col>11</xdr:col>
      <xdr:colOff>27771</xdr:colOff>
      <xdr:row>98</xdr:row>
      <xdr:rowOff>21405</xdr:rowOff>
    </xdr:to>
    <xdr:sp macro="" textlink="">
      <xdr:nvSpPr>
        <xdr:cNvPr id="5" name="Text Box 146" hidden="1"/>
        <xdr:cNvSpPr txBox="1">
          <a:spLocks noChangeArrowheads="1"/>
        </xdr:cNvSpPr>
      </xdr:nvSpPr>
      <xdr:spPr bwMode="auto">
        <a:xfrm>
          <a:off x="7851961" y="17305753"/>
          <a:ext cx="9715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683499</xdr:colOff>
      <xdr:row>100</xdr:row>
      <xdr:rowOff>92231</xdr:rowOff>
    </xdr:from>
    <xdr:to>
      <xdr:col>11</xdr:col>
      <xdr:colOff>27771</xdr:colOff>
      <xdr:row>104</xdr:row>
      <xdr:rowOff>163077</xdr:rowOff>
    </xdr:to>
    <xdr:sp macro="" textlink="">
      <xdr:nvSpPr>
        <xdr:cNvPr id="6" name="Text Box 147" hidden="1"/>
        <xdr:cNvSpPr txBox="1">
          <a:spLocks noChangeArrowheads="1"/>
        </xdr:cNvSpPr>
      </xdr:nvSpPr>
      <xdr:spPr bwMode="auto">
        <a:xfrm>
          <a:off x="7851961" y="18431414"/>
          <a:ext cx="9715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683499</xdr:colOff>
      <xdr:row>107</xdr:row>
      <xdr:rowOff>133558</xdr:rowOff>
    </xdr:from>
    <xdr:to>
      <xdr:col>11</xdr:col>
      <xdr:colOff>27771</xdr:colOff>
      <xdr:row>112</xdr:row>
      <xdr:rowOff>31368</xdr:rowOff>
    </xdr:to>
    <xdr:sp macro="" textlink="">
      <xdr:nvSpPr>
        <xdr:cNvPr id="7" name="Text Box 148" hidden="1"/>
        <xdr:cNvSpPr txBox="1">
          <a:spLocks noChangeArrowheads="1"/>
        </xdr:cNvSpPr>
      </xdr:nvSpPr>
      <xdr:spPr bwMode="auto">
        <a:xfrm>
          <a:off x="7851961" y="19595559"/>
          <a:ext cx="971551" cy="7047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265469</xdr:colOff>
      <xdr:row>75</xdr:row>
      <xdr:rowOff>19318</xdr:rowOff>
    </xdr:from>
    <xdr:to>
      <xdr:col>10</xdr:col>
      <xdr:colOff>266131</xdr:colOff>
      <xdr:row>79</xdr:row>
      <xdr:rowOff>75287</xdr:rowOff>
    </xdr:to>
    <xdr:sp macro="" textlink="">
      <xdr:nvSpPr>
        <xdr:cNvPr id="8" name="Text Box 149" hidden="1"/>
        <xdr:cNvSpPr txBox="1">
          <a:spLocks noChangeArrowheads="1"/>
        </xdr:cNvSpPr>
      </xdr:nvSpPr>
      <xdr:spPr bwMode="auto">
        <a:xfrm>
          <a:off x="7461436" y="14310354"/>
          <a:ext cx="7810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265469</xdr:colOff>
      <xdr:row>93</xdr:row>
      <xdr:rowOff>107411</xdr:rowOff>
    </xdr:from>
    <xdr:to>
      <xdr:col>10</xdr:col>
      <xdr:colOff>266131</xdr:colOff>
      <xdr:row>98</xdr:row>
      <xdr:rowOff>21405</xdr:rowOff>
    </xdr:to>
    <xdr:sp macro="" textlink="">
      <xdr:nvSpPr>
        <xdr:cNvPr id="9" name="Text Box 150" hidden="1"/>
        <xdr:cNvSpPr txBox="1">
          <a:spLocks noChangeArrowheads="1"/>
        </xdr:cNvSpPr>
      </xdr:nvSpPr>
      <xdr:spPr bwMode="auto">
        <a:xfrm>
          <a:off x="7461436" y="17305753"/>
          <a:ext cx="7810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265469</xdr:colOff>
      <xdr:row>100</xdr:row>
      <xdr:rowOff>92231</xdr:rowOff>
    </xdr:from>
    <xdr:to>
      <xdr:col>10</xdr:col>
      <xdr:colOff>266131</xdr:colOff>
      <xdr:row>104</xdr:row>
      <xdr:rowOff>163077</xdr:rowOff>
    </xdr:to>
    <xdr:sp macro="" textlink="">
      <xdr:nvSpPr>
        <xdr:cNvPr id="10" name="Text Box 151" hidden="1"/>
        <xdr:cNvSpPr txBox="1">
          <a:spLocks noChangeArrowheads="1"/>
        </xdr:cNvSpPr>
      </xdr:nvSpPr>
      <xdr:spPr bwMode="auto">
        <a:xfrm>
          <a:off x="7461436" y="18431414"/>
          <a:ext cx="7810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265469</xdr:colOff>
      <xdr:row>76</xdr:row>
      <xdr:rowOff>10912</xdr:rowOff>
    </xdr:from>
    <xdr:to>
      <xdr:col>10</xdr:col>
      <xdr:colOff>266131</xdr:colOff>
      <xdr:row>80</xdr:row>
      <xdr:rowOff>75286</xdr:rowOff>
    </xdr:to>
    <xdr:sp macro="" textlink="">
      <xdr:nvSpPr>
        <xdr:cNvPr id="11" name="Text Box 152" hidden="1"/>
        <xdr:cNvSpPr txBox="1">
          <a:spLocks noChangeArrowheads="1"/>
        </xdr:cNvSpPr>
      </xdr:nvSpPr>
      <xdr:spPr bwMode="auto">
        <a:xfrm>
          <a:off x="7461436" y="14463876"/>
          <a:ext cx="781051" cy="712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265469</xdr:colOff>
      <xdr:row>108</xdr:row>
      <xdr:rowOff>102314</xdr:rowOff>
    </xdr:from>
    <xdr:to>
      <xdr:col>10</xdr:col>
      <xdr:colOff>266131</xdr:colOff>
      <xdr:row>113</xdr:row>
      <xdr:rowOff>67325</xdr:rowOff>
    </xdr:to>
    <xdr:sp macro="" textlink="">
      <xdr:nvSpPr>
        <xdr:cNvPr id="12" name="Text Box 153" hidden="1"/>
        <xdr:cNvSpPr txBox="1">
          <a:spLocks noChangeArrowheads="1"/>
        </xdr:cNvSpPr>
      </xdr:nvSpPr>
      <xdr:spPr bwMode="auto">
        <a:xfrm>
          <a:off x="7461436" y="19720347"/>
          <a:ext cx="781051" cy="7721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683499</xdr:colOff>
      <xdr:row>182</xdr:row>
      <xdr:rowOff>59381</xdr:rowOff>
    </xdr:from>
    <xdr:to>
      <xdr:col>11</xdr:col>
      <xdr:colOff>27771</xdr:colOff>
      <xdr:row>186</xdr:row>
      <xdr:rowOff>140483</xdr:rowOff>
    </xdr:to>
    <xdr:sp macro="" textlink="">
      <xdr:nvSpPr>
        <xdr:cNvPr id="13" name="Text Box 154" hidden="1"/>
        <xdr:cNvSpPr txBox="1">
          <a:spLocks noChangeArrowheads="1"/>
        </xdr:cNvSpPr>
      </xdr:nvSpPr>
      <xdr:spPr bwMode="auto">
        <a:xfrm>
          <a:off x="7851961" y="31635255"/>
          <a:ext cx="971551" cy="7318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683499</xdr:colOff>
      <xdr:row>185</xdr:row>
      <xdr:rowOff>69190</xdr:rowOff>
    </xdr:from>
    <xdr:to>
      <xdr:col>11</xdr:col>
      <xdr:colOff>27771</xdr:colOff>
      <xdr:row>190</xdr:row>
      <xdr:rowOff>688</xdr:rowOff>
    </xdr:to>
    <xdr:sp macro="" textlink="">
      <xdr:nvSpPr>
        <xdr:cNvPr id="14" name="Text Box 155" hidden="1"/>
        <xdr:cNvSpPr txBox="1">
          <a:spLocks noChangeArrowheads="1"/>
        </xdr:cNvSpPr>
      </xdr:nvSpPr>
      <xdr:spPr bwMode="auto">
        <a:xfrm>
          <a:off x="7851961" y="32126641"/>
          <a:ext cx="971551" cy="7470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1081693</xdr:colOff>
      <xdr:row>22</xdr:row>
      <xdr:rowOff>86566</xdr:rowOff>
    </xdr:from>
    <xdr:to>
      <xdr:col>11</xdr:col>
      <xdr:colOff>466136</xdr:colOff>
      <xdr:row>26</xdr:row>
      <xdr:rowOff>79550</xdr:rowOff>
    </xdr:to>
    <xdr:sp macro="" textlink="">
      <xdr:nvSpPr>
        <xdr:cNvPr id="2" name="Text Box 143" hidden="1"/>
        <xdr:cNvSpPr txBox="1">
          <a:spLocks noChangeArrowheads="1"/>
        </xdr:cNvSpPr>
      </xdr:nvSpPr>
      <xdr:spPr bwMode="auto">
        <a:xfrm>
          <a:off x="7854583" y="3772126"/>
          <a:ext cx="956067" cy="70225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1081693</xdr:colOff>
      <xdr:row>25</xdr:row>
      <xdr:rowOff>33844</xdr:rowOff>
    </xdr:from>
    <xdr:to>
      <xdr:col>11</xdr:col>
      <xdr:colOff>466136</xdr:colOff>
      <xdr:row>28</xdr:row>
      <xdr:rowOff>77291</xdr:rowOff>
    </xdr:to>
    <xdr:sp macro="" textlink="">
      <xdr:nvSpPr>
        <xdr:cNvPr id="3" name="Text Box 144" hidden="1"/>
        <xdr:cNvSpPr txBox="1">
          <a:spLocks noChangeArrowheads="1"/>
        </xdr:cNvSpPr>
      </xdr:nvSpPr>
      <xdr:spPr bwMode="auto">
        <a:xfrm>
          <a:off x="7854583" y="4267368"/>
          <a:ext cx="956067"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1081693</xdr:colOff>
      <xdr:row>82</xdr:row>
      <xdr:rowOff>79818</xdr:rowOff>
    </xdr:from>
    <xdr:to>
      <xdr:col>11</xdr:col>
      <xdr:colOff>466136</xdr:colOff>
      <xdr:row>86</xdr:row>
      <xdr:rowOff>135790</xdr:rowOff>
    </xdr:to>
    <xdr:sp macro="" textlink="">
      <xdr:nvSpPr>
        <xdr:cNvPr id="4" name="Text Box 145" hidden="1"/>
        <xdr:cNvSpPr txBox="1">
          <a:spLocks noChangeArrowheads="1"/>
        </xdr:cNvSpPr>
      </xdr:nvSpPr>
      <xdr:spPr bwMode="auto">
        <a:xfrm>
          <a:off x="7854583" y="14337207"/>
          <a:ext cx="956067" cy="70367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1081693</xdr:colOff>
      <xdr:row>100</xdr:row>
      <xdr:rowOff>152696</xdr:rowOff>
    </xdr:from>
    <xdr:to>
      <xdr:col>11</xdr:col>
      <xdr:colOff>466136</xdr:colOff>
      <xdr:row>105</xdr:row>
      <xdr:rowOff>52196</xdr:rowOff>
    </xdr:to>
    <xdr:sp macro="" textlink="">
      <xdr:nvSpPr>
        <xdr:cNvPr id="5" name="Text Box 146" hidden="1"/>
        <xdr:cNvSpPr txBox="1">
          <a:spLocks noChangeArrowheads="1"/>
        </xdr:cNvSpPr>
      </xdr:nvSpPr>
      <xdr:spPr bwMode="auto">
        <a:xfrm>
          <a:off x="7854583" y="17324735"/>
          <a:ext cx="956067" cy="71545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1081693</xdr:colOff>
      <xdr:row>107</xdr:row>
      <xdr:rowOff>130467</xdr:rowOff>
    </xdr:from>
    <xdr:to>
      <xdr:col>11</xdr:col>
      <xdr:colOff>466136</xdr:colOff>
      <xdr:row>112</xdr:row>
      <xdr:rowOff>23698</xdr:rowOff>
    </xdr:to>
    <xdr:sp macro="" textlink="">
      <xdr:nvSpPr>
        <xdr:cNvPr id="6" name="Text Box 147" hidden="1"/>
        <xdr:cNvSpPr txBox="1">
          <a:spLocks noChangeArrowheads="1"/>
        </xdr:cNvSpPr>
      </xdr:nvSpPr>
      <xdr:spPr bwMode="auto">
        <a:xfrm>
          <a:off x="7854583" y="18435981"/>
          <a:ext cx="956067" cy="70857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1081693</xdr:colOff>
      <xdr:row>114</xdr:row>
      <xdr:rowOff>161280</xdr:rowOff>
    </xdr:from>
    <xdr:to>
      <xdr:col>11</xdr:col>
      <xdr:colOff>466136</xdr:colOff>
      <xdr:row>119</xdr:row>
      <xdr:rowOff>52759</xdr:rowOff>
    </xdr:to>
    <xdr:sp macro="" textlink="">
      <xdr:nvSpPr>
        <xdr:cNvPr id="7" name="Text Box 148" hidden="1"/>
        <xdr:cNvSpPr txBox="1">
          <a:spLocks noChangeArrowheads="1"/>
        </xdr:cNvSpPr>
      </xdr:nvSpPr>
      <xdr:spPr bwMode="auto">
        <a:xfrm>
          <a:off x="7854583" y="19600268"/>
          <a:ext cx="956067" cy="70743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678157</xdr:colOff>
      <xdr:row>82</xdr:row>
      <xdr:rowOff>79818</xdr:rowOff>
    </xdr:from>
    <xdr:to>
      <xdr:col>10</xdr:col>
      <xdr:colOff>1427732</xdr:colOff>
      <xdr:row>86</xdr:row>
      <xdr:rowOff>135790</xdr:rowOff>
    </xdr:to>
    <xdr:sp macro="" textlink="">
      <xdr:nvSpPr>
        <xdr:cNvPr id="8" name="Text Box 149" hidden="1"/>
        <xdr:cNvSpPr txBox="1">
          <a:spLocks noChangeArrowheads="1"/>
        </xdr:cNvSpPr>
      </xdr:nvSpPr>
      <xdr:spPr bwMode="auto">
        <a:xfrm>
          <a:off x="7451047" y="14337207"/>
          <a:ext cx="789580" cy="70367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678157</xdr:colOff>
      <xdr:row>100</xdr:row>
      <xdr:rowOff>152696</xdr:rowOff>
    </xdr:from>
    <xdr:to>
      <xdr:col>10</xdr:col>
      <xdr:colOff>1427732</xdr:colOff>
      <xdr:row>105</xdr:row>
      <xdr:rowOff>52196</xdr:rowOff>
    </xdr:to>
    <xdr:sp macro="" textlink="">
      <xdr:nvSpPr>
        <xdr:cNvPr id="9" name="Text Box 150" hidden="1"/>
        <xdr:cNvSpPr txBox="1">
          <a:spLocks noChangeArrowheads="1"/>
        </xdr:cNvSpPr>
      </xdr:nvSpPr>
      <xdr:spPr bwMode="auto">
        <a:xfrm>
          <a:off x="7451047" y="17324735"/>
          <a:ext cx="789580" cy="71545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678157</xdr:colOff>
      <xdr:row>107</xdr:row>
      <xdr:rowOff>130467</xdr:rowOff>
    </xdr:from>
    <xdr:to>
      <xdr:col>10</xdr:col>
      <xdr:colOff>1427732</xdr:colOff>
      <xdr:row>112</xdr:row>
      <xdr:rowOff>23698</xdr:rowOff>
    </xdr:to>
    <xdr:sp macro="" textlink="">
      <xdr:nvSpPr>
        <xdr:cNvPr id="10" name="Text Box 151" hidden="1"/>
        <xdr:cNvSpPr txBox="1">
          <a:spLocks noChangeArrowheads="1"/>
        </xdr:cNvSpPr>
      </xdr:nvSpPr>
      <xdr:spPr bwMode="auto">
        <a:xfrm>
          <a:off x="7451047" y="18435981"/>
          <a:ext cx="789580" cy="70857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678157</xdr:colOff>
      <xdr:row>83</xdr:row>
      <xdr:rowOff>65084</xdr:rowOff>
    </xdr:from>
    <xdr:to>
      <xdr:col>10</xdr:col>
      <xdr:colOff>1427732</xdr:colOff>
      <xdr:row>87</xdr:row>
      <xdr:rowOff>135788</xdr:rowOff>
    </xdr:to>
    <xdr:sp macro="" textlink="">
      <xdr:nvSpPr>
        <xdr:cNvPr id="11" name="Text Box 152" hidden="1"/>
        <xdr:cNvSpPr txBox="1">
          <a:spLocks noChangeArrowheads="1"/>
        </xdr:cNvSpPr>
      </xdr:nvSpPr>
      <xdr:spPr bwMode="auto">
        <a:xfrm>
          <a:off x="7451047" y="14490727"/>
          <a:ext cx="789580" cy="7120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678157</xdr:colOff>
      <xdr:row>115</xdr:row>
      <xdr:rowOff>130036</xdr:rowOff>
    </xdr:from>
    <xdr:to>
      <xdr:col>10</xdr:col>
      <xdr:colOff>1427732</xdr:colOff>
      <xdr:row>120</xdr:row>
      <xdr:rowOff>92697</xdr:rowOff>
    </xdr:to>
    <xdr:sp macro="" textlink="">
      <xdr:nvSpPr>
        <xdr:cNvPr id="12" name="Text Box 153" hidden="1"/>
        <xdr:cNvSpPr txBox="1">
          <a:spLocks noChangeArrowheads="1"/>
        </xdr:cNvSpPr>
      </xdr:nvSpPr>
      <xdr:spPr bwMode="auto">
        <a:xfrm>
          <a:off x="7451047" y="19730950"/>
          <a:ext cx="789580" cy="77228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1081693</xdr:colOff>
      <xdr:row>189</xdr:row>
      <xdr:rowOff>49230</xdr:rowOff>
    </xdr:from>
    <xdr:to>
      <xdr:col>11</xdr:col>
      <xdr:colOff>466136</xdr:colOff>
      <xdr:row>193</xdr:row>
      <xdr:rowOff>133073</xdr:rowOff>
    </xdr:to>
    <xdr:sp macro="" textlink="">
      <xdr:nvSpPr>
        <xdr:cNvPr id="13" name="Text Box 154" hidden="1"/>
        <xdr:cNvSpPr txBox="1">
          <a:spLocks noChangeArrowheads="1"/>
        </xdr:cNvSpPr>
      </xdr:nvSpPr>
      <xdr:spPr bwMode="auto">
        <a:xfrm>
          <a:off x="7854583" y="31638923"/>
          <a:ext cx="956067" cy="72521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1081693</xdr:colOff>
      <xdr:row>192</xdr:row>
      <xdr:rowOff>53223</xdr:rowOff>
    </xdr:from>
    <xdr:to>
      <xdr:col>11</xdr:col>
      <xdr:colOff>466136</xdr:colOff>
      <xdr:row>196</xdr:row>
      <xdr:rowOff>154769</xdr:rowOff>
    </xdr:to>
    <xdr:sp macro="" textlink="">
      <xdr:nvSpPr>
        <xdr:cNvPr id="14" name="Text Box 155" hidden="1"/>
        <xdr:cNvSpPr txBox="1">
          <a:spLocks noChangeArrowheads="1"/>
        </xdr:cNvSpPr>
      </xdr:nvSpPr>
      <xdr:spPr bwMode="auto">
        <a:xfrm>
          <a:off x="7854583" y="32128691"/>
          <a:ext cx="956067" cy="7429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8</xdr:col>
      <xdr:colOff>100524</xdr:colOff>
      <xdr:row>15</xdr:row>
      <xdr:rowOff>138118</xdr:rowOff>
    </xdr:from>
    <xdr:to>
      <xdr:col>10</xdr:col>
      <xdr:colOff>210343</xdr:colOff>
      <xdr:row>18</xdr:row>
      <xdr:rowOff>21276</xdr:rowOff>
    </xdr:to>
    <xdr:sp macro="" textlink="">
      <xdr:nvSpPr>
        <xdr:cNvPr id="2" name="Text Box 3" hidden="1"/>
        <xdr:cNvSpPr txBox="1">
          <a:spLocks noChangeArrowheads="1"/>
        </xdr:cNvSpPr>
      </xdr:nvSpPr>
      <xdr:spPr bwMode="auto">
        <a:xfrm>
          <a:off x="6457950" y="3248025"/>
          <a:ext cx="1209675" cy="6667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110049</xdr:colOff>
      <xdr:row>26</xdr:row>
      <xdr:rowOff>67493</xdr:rowOff>
    </xdr:from>
    <xdr:to>
      <xdr:col>10</xdr:col>
      <xdr:colOff>219868</xdr:colOff>
      <xdr:row>27</xdr:row>
      <xdr:rowOff>100771</xdr:rowOff>
    </xdr:to>
    <xdr:sp macro="" textlink="">
      <xdr:nvSpPr>
        <xdr:cNvPr id="3" name="Text Box 4" hidden="1"/>
        <xdr:cNvSpPr txBox="1">
          <a:spLocks noChangeArrowheads="1"/>
        </xdr:cNvSpPr>
      </xdr:nvSpPr>
      <xdr:spPr bwMode="auto">
        <a:xfrm>
          <a:off x="6467475" y="574357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11</xdr:col>
      <xdr:colOff>80853</xdr:colOff>
      <xdr:row>47</xdr:row>
      <xdr:rowOff>20776</xdr:rowOff>
    </xdr:from>
    <xdr:to>
      <xdr:col>12</xdr:col>
      <xdr:colOff>180146</xdr:colOff>
      <xdr:row>105</xdr:row>
      <xdr:rowOff>50978</xdr:rowOff>
    </xdr:to>
    <xdr:sp macro="" textlink="">
      <xdr:nvSpPr>
        <xdr:cNvPr id="2" name="Text Box 11" hidden="1"/>
        <xdr:cNvSpPr txBox="1">
          <a:spLocks noChangeArrowheads="1"/>
        </xdr:cNvSpPr>
      </xdr:nvSpPr>
      <xdr:spPr bwMode="auto">
        <a:xfrm>
          <a:off x="8040440" y="7610475"/>
          <a:ext cx="671621" cy="70195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80853</xdr:colOff>
      <xdr:row>34</xdr:row>
      <xdr:rowOff>75476</xdr:rowOff>
    </xdr:from>
    <xdr:to>
      <xdr:col>12</xdr:col>
      <xdr:colOff>180146</xdr:colOff>
      <xdr:row>35</xdr:row>
      <xdr:rowOff>7464</xdr:rowOff>
    </xdr:to>
    <xdr:sp macro="" textlink="">
      <xdr:nvSpPr>
        <xdr:cNvPr id="3" name="Text Box 12" hidden="1"/>
        <xdr:cNvSpPr txBox="1">
          <a:spLocks noChangeArrowheads="1"/>
        </xdr:cNvSpPr>
      </xdr:nvSpPr>
      <xdr:spPr bwMode="auto">
        <a:xfrm>
          <a:off x="8040440" y="5739849"/>
          <a:ext cx="671621" cy="2437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80853</xdr:colOff>
      <xdr:row>402</xdr:row>
      <xdr:rowOff>33171</xdr:rowOff>
    </xdr:from>
    <xdr:to>
      <xdr:col>12</xdr:col>
      <xdr:colOff>180146</xdr:colOff>
      <xdr:row>402</xdr:row>
      <xdr:rowOff>33171</xdr:rowOff>
    </xdr:to>
    <xdr:sp macro="" textlink="">
      <xdr:nvSpPr>
        <xdr:cNvPr id="4" name="Text Box 45" hidden="1"/>
        <xdr:cNvSpPr txBox="1">
          <a:spLocks noChangeArrowheads="1"/>
        </xdr:cNvSpPr>
      </xdr:nvSpPr>
      <xdr:spPr bwMode="auto">
        <a:xfrm>
          <a:off x="8040440" y="55268605"/>
          <a:ext cx="67162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80853</xdr:colOff>
      <xdr:row>403</xdr:row>
      <xdr:rowOff>83945</xdr:rowOff>
    </xdr:from>
    <xdr:to>
      <xdr:col>12</xdr:col>
      <xdr:colOff>180146</xdr:colOff>
      <xdr:row>409</xdr:row>
      <xdr:rowOff>39116</xdr:rowOff>
    </xdr:to>
    <xdr:sp macro="" textlink="">
      <xdr:nvSpPr>
        <xdr:cNvPr id="5" name="Text Box 46" hidden="1"/>
        <xdr:cNvSpPr txBox="1">
          <a:spLocks noChangeArrowheads="1"/>
        </xdr:cNvSpPr>
      </xdr:nvSpPr>
      <xdr:spPr bwMode="auto">
        <a:xfrm>
          <a:off x="8040440" y="55447560"/>
          <a:ext cx="671621" cy="92117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80853</xdr:colOff>
      <xdr:row>394</xdr:row>
      <xdr:rowOff>140932</xdr:rowOff>
    </xdr:from>
    <xdr:to>
      <xdr:col>12</xdr:col>
      <xdr:colOff>516313</xdr:colOff>
      <xdr:row>395</xdr:row>
      <xdr:rowOff>32127</xdr:rowOff>
    </xdr:to>
    <xdr:sp macro="" textlink="">
      <xdr:nvSpPr>
        <xdr:cNvPr id="6" name="Text Box 60" hidden="1"/>
        <xdr:cNvSpPr txBox="1">
          <a:spLocks noChangeArrowheads="1"/>
        </xdr:cNvSpPr>
      </xdr:nvSpPr>
      <xdr:spPr bwMode="auto">
        <a:xfrm>
          <a:off x="8040440" y="54485621"/>
          <a:ext cx="1033299" cy="568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72692</xdr:colOff>
      <xdr:row>32</xdr:row>
      <xdr:rowOff>10333</xdr:rowOff>
    </xdr:from>
    <xdr:to>
      <xdr:col>10</xdr:col>
      <xdr:colOff>123435</xdr:colOff>
      <xdr:row>35</xdr:row>
      <xdr:rowOff>7464</xdr:rowOff>
    </xdr:to>
    <xdr:sp macro="" textlink="">
      <xdr:nvSpPr>
        <xdr:cNvPr id="7" name="Text Box 61" hidden="1"/>
        <xdr:cNvSpPr txBox="1">
          <a:spLocks noChangeArrowheads="1"/>
        </xdr:cNvSpPr>
      </xdr:nvSpPr>
      <xdr:spPr bwMode="auto">
        <a:xfrm>
          <a:off x="6113198" y="5349986"/>
          <a:ext cx="1325437" cy="63361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72692</xdr:colOff>
      <xdr:row>33</xdr:row>
      <xdr:rowOff>162102</xdr:rowOff>
    </xdr:from>
    <xdr:to>
      <xdr:col>10</xdr:col>
      <xdr:colOff>123435</xdr:colOff>
      <xdr:row>38</xdr:row>
      <xdr:rowOff>97352</xdr:rowOff>
    </xdr:to>
    <xdr:sp macro="" textlink="">
      <xdr:nvSpPr>
        <xdr:cNvPr id="8" name="Text Box 62" hidden="1"/>
        <xdr:cNvSpPr txBox="1">
          <a:spLocks noChangeArrowheads="1"/>
        </xdr:cNvSpPr>
      </xdr:nvSpPr>
      <xdr:spPr bwMode="auto">
        <a:xfrm>
          <a:off x="6113198" y="5636895"/>
          <a:ext cx="1325437" cy="6934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72692</xdr:colOff>
      <xdr:row>103</xdr:row>
      <xdr:rowOff>89352</xdr:rowOff>
    </xdr:from>
    <xdr:to>
      <xdr:col>10</xdr:col>
      <xdr:colOff>123435</xdr:colOff>
      <xdr:row>113</xdr:row>
      <xdr:rowOff>3854</xdr:rowOff>
    </xdr:to>
    <xdr:sp macro="" textlink="">
      <xdr:nvSpPr>
        <xdr:cNvPr id="9" name="Text Box 63" hidden="1"/>
        <xdr:cNvSpPr txBox="1">
          <a:spLocks noChangeArrowheads="1"/>
        </xdr:cNvSpPr>
      </xdr:nvSpPr>
      <xdr:spPr bwMode="auto">
        <a:xfrm>
          <a:off x="6113198" y="14407515"/>
          <a:ext cx="1325437"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72692</xdr:colOff>
      <xdr:row>103</xdr:row>
      <xdr:rowOff>111603</xdr:rowOff>
    </xdr:from>
    <xdr:to>
      <xdr:col>10</xdr:col>
      <xdr:colOff>123435</xdr:colOff>
      <xdr:row>110</xdr:row>
      <xdr:rowOff>46767</xdr:rowOff>
    </xdr:to>
    <xdr:sp macro="" textlink="">
      <xdr:nvSpPr>
        <xdr:cNvPr id="10" name="Text Box 64" hidden="1"/>
        <xdr:cNvSpPr txBox="1">
          <a:spLocks noChangeArrowheads="1"/>
        </xdr:cNvSpPr>
      </xdr:nvSpPr>
      <xdr:spPr bwMode="auto">
        <a:xfrm>
          <a:off x="6113198" y="14429766"/>
          <a:ext cx="1325437" cy="7962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72692</xdr:colOff>
      <xdr:row>406</xdr:row>
      <xdr:rowOff>13821</xdr:rowOff>
    </xdr:from>
    <xdr:to>
      <xdr:col>10</xdr:col>
      <xdr:colOff>123435</xdr:colOff>
      <xdr:row>447</xdr:row>
      <xdr:rowOff>33912</xdr:rowOff>
    </xdr:to>
    <xdr:sp macro="" textlink="">
      <xdr:nvSpPr>
        <xdr:cNvPr id="11" name="Text Box 71" hidden="1"/>
        <xdr:cNvSpPr txBox="1">
          <a:spLocks noChangeArrowheads="1"/>
        </xdr:cNvSpPr>
      </xdr:nvSpPr>
      <xdr:spPr bwMode="auto">
        <a:xfrm>
          <a:off x="6113198" y="55810038"/>
          <a:ext cx="1325437" cy="518383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489284</xdr:colOff>
      <xdr:row>32</xdr:row>
      <xdr:rowOff>10333</xdr:rowOff>
    </xdr:from>
    <xdr:to>
      <xdr:col>11</xdr:col>
      <xdr:colOff>307051</xdr:colOff>
      <xdr:row>35</xdr:row>
      <xdr:rowOff>90808</xdr:rowOff>
    </xdr:to>
    <xdr:sp macro="" textlink="">
      <xdr:nvSpPr>
        <xdr:cNvPr id="12" name="Text Box 72" hidden="1"/>
        <xdr:cNvSpPr txBox="1">
          <a:spLocks noChangeArrowheads="1"/>
        </xdr:cNvSpPr>
      </xdr:nvSpPr>
      <xdr:spPr bwMode="auto">
        <a:xfrm>
          <a:off x="7231326" y="5349986"/>
          <a:ext cx="1050552"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489284</xdr:colOff>
      <xdr:row>103</xdr:row>
      <xdr:rowOff>89352</xdr:rowOff>
    </xdr:from>
    <xdr:to>
      <xdr:col>11</xdr:col>
      <xdr:colOff>80853</xdr:colOff>
      <xdr:row>113</xdr:row>
      <xdr:rowOff>3854</xdr:rowOff>
    </xdr:to>
    <xdr:sp macro="" textlink="">
      <xdr:nvSpPr>
        <xdr:cNvPr id="13" name="Text Box 73" hidden="1"/>
        <xdr:cNvSpPr txBox="1">
          <a:spLocks noChangeArrowheads="1"/>
        </xdr:cNvSpPr>
      </xdr:nvSpPr>
      <xdr:spPr bwMode="auto">
        <a:xfrm>
          <a:off x="7231326" y="14407515"/>
          <a:ext cx="809114"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80853</xdr:colOff>
      <xdr:row>32</xdr:row>
      <xdr:rowOff>10333</xdr:rowOff>
    </xdr:from>
    <xdr:to>
      <xdr:col>12</xdr:col>
      <xdr:colOff>590608</xdr:colOff>
      <xdr:row>35</xdr:row>
      <xdr:rowOff>90808</xdr:rowOff>
    </xdr:to>
    <xdr:sp macro="" textlink="">
      <xdr:nvSpPr>
        <xdr:cNvPr id="14" name="Text Box 74" hidden="1"/>
        <xdr:cNvSpPr txBox="1">
          <a:spLocks noChangeArrowheads="1"/>
        </xdr:cNvSpPr>
      </xdr:nvSpPr>
      <xdr:spPr bwMode="auto">
        <a:xfrm>
          <a:off x="8040440" y="5349986"/>
          <a:ext cx="1107594"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80853</xdr:colOff>
      <xdr:row>103</xdr:row>
      <xdr:rowOff>89352</xdr:rowOff>
    </xdr:from>
    <xdr:to>
      <xdr:col>12</xdr:col>
      <xdr:colOff>463757</xdr:colOff>
      <xdr:row>113</xdr:row>
      <xdr:rowOff>3854</xdr:rowOff>
    </xdr:to>
    <xdr:sp macro="" textlink="">
      <xdr:nvSpPr>
        <xdr:cNvPr id="15" name="Text Box 75" hidden="1"/>
        <xdr:cNvSpPr txBox="1">
          <a:spLocks noChangeArrowheads="1"/>
        </xdr:cNvSpPr>
      </xdr:nvSpPr>
      <xdr:spPr bwMode="auto">
        <a:xfrm>
          <a:off x="8040440" y="14407515"/>
          <a:ext cx="976933"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489284</xdr:colOff>
      <xdr:row>32</xdr:row>
      <xdr:rowOff>10333</xdr:rowOff>
    </xdr:from>
    <xdr:to>
      <xdr:col>11</xdr:col>
      <xdr:colOff>307051</xdr:colOff>
      <xdr:row>35</xdr:row>
      <xdr:rowOff>90808</xdr:rowOff>
    </xdr:to>
    <xdr:sp macro="" textlink="">
      <xdr:nvSpPr>
        <xdr:cNvPr id="16" name="Text Box 76" hidden="1"/>
        <xdr:cNvSpPr txBox="1">
          <a:spLocks noChangeArrowheads="1"/>
        </xdr:cNvSpPr>
      </xdr:nvSpPr>
      <xdr:spPr bwMode="auto">
        <a:xfrm>
          <a:off x="7231326" y="5349986"/>
          <a:ext cx="1050552"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489284</xdr:colOff>
      <xdr:row>103</xdr:row>
      <xdr:rowOff>89352</xdr:rowOff>
    </xdr:from>
    <xdr:to>
      <xdr:col>11</xdr:col>
      <xdr:colOff>80853</xdr:colOff>
      <xdr:row>108</xdr:row>
      <xdr:rowOff>81392</xdr:rowOff>
    </xdr:to>
    <xdr:sp macro="" textlink="">
      <xdr:nvSpPr>
        <xdr:cNvPr id="17" name="Text Box 77" hidden="1"/>
        <xdr:cNvSpPr txBox="1">
          <a:spLocks noChangeArrowheads="1"/>
        </xdr:cNvSpPr>
      </xdr:nvSpPr>
      <xdr:spPr bwMode="auto">
        <a:xfrm>
          <a:off x="7231326" y="14407515"/>
          <a:ext cx="809114" cy="52528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489284</xdr:colOff>
      <xdr:row>370</xdr:row>
      <xdr:rowOff>54229</xdr:rowOff>
    </xdr:from>
    <xdr:to>
      <xdr:col>11</xdr:col>
      <xdr:colOff>80853</xdr:colOff>
      <xdr:row>387</xdr:row>
      <xdr:rowOff>28357</xdr:rowOff>
    </xdr:to>
    <xdr:sp macro="" textlink="">
      <xdr:nvSpPr>
        <xdr:cNvPr id="18" name="Text Box 78" hidden="1"/>
        <xdr:cNvSpPr txBox="1">
          <a:spLocks noChangeArrowheads="1"/>
        </xdr:cNvSpPr>
      </xdr:nvSpPr>
      <xdr:spPr bwMode="auto">
        <a:xfrm>
          <a:off x="7231326" y="51005796"/>
          <a:ext cx="809114" cy="2413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489284</xdr:colOff>
      <xdr:row>394</xdr:row>
      <xdr:rowOff>140932</xdr:rowOff>
    </xdr:from>
    <xdr:to>
      <xdr:col>11</xdr:col>
      <xdr:colOff>80853</xdr:colOff>
      <xdr:row>402</xdr:row>
      <xdr:rowOff>33171</xdr:rowOff>
    </xdr:to>
    <xdr:sp macro="" textlink="">
      <xdr:nvSpPr>
        <xdr:cNvPr id="19" name="Text Box 79" hidden="1"/>
        <xdr:cNvSpPr txBox="1">
          <a:spLocks noChangeArrowheads="1"/>
        </xdr:cNvSpPr>
      </xdr:nvSpPr>
      <xdr:spPr bwMode="auto">
        <a:xfrm>
          <a:off x="7231326" y="54485621"/>
          <a:ext cx="809114" cy="78298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489284</xdr:colOff>
      <xdr:row>396</xdr:row>
      <xdr:rowOff>97862</xdr:rowOff>
    </xdr:from>
    <xdr:to>
      <xdr:col>11</xdr:col>
      <xdr:colOff>80853</xdr:colOff>
      <xdr:row>402</xdr:row>
      <xdr:rowOff>33171</xdr:rowOff>
    </xdr:to>
    <xdr:sp macro="" textlink="">
      <xdr:nvSpPr>
        <xdr:cNvPr id="20" name="Text Box 80" hidden="1"/>
        <xdr:cNvSpPr txBox="1">
          <a:spLocks noChangeArrowheads="1"/>
        </xdr:cNvSpPr>
      </xdr:nvSpPr>
      <xdr:spPr bwMode="auto">
        <a:xfrm>
          <a:off x="7231326" y="54742494"/>
          <a:ext cx="809114" cy="5261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489284</xdr:colOff>
      <xdr:row>402</xdr:row>
      <xdr:rowOff>33171</xdr:rowOff>
    </xdr:from>
    <xdr:to>
      <xdr:col>11</xdr:col>
      <xdr:colOff>80853</xdr:colOff>
      <xdr:row>402</xdr:row>
      <xdr:rowOff>33171</xdr:rowOff>
    </xdr:to>
    <xdr:sp macro="" textlink="">
      <xdr:nvSpPr>
        <xdr:cNvPr id="21" name="Text Box 81" hidden="1"/>
        <xdr:cNvSpPr txBox="1">
          <a:spLocks noChangeArrowheads="1"/>
        </xdr:cNvSpPr>
      </xdr:nvSpPr>
      <xdr:spPr bwMode="auto">
        <a:xfrm>
          <a:off x="7231326" y="55268605"/>
          <a:ext cx="809114"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7</xdr:col>
      <xdr:colOff>48251</xdr:colOff>
      <xdr:row>96</xdr:row>
      <xdr:rowOff>57418</xdr:rowOff>
    </xdr:from>
    <xdr:to>
      <xdr:col>10</xdr:col>
      <xdr:colOff>474939</xdr:colOff>
      <xdr:row>99</xdr:row>
      <xdr:rowOff>92555</xdr:rowOff>
    </xdr:to>
    <xdr:sp macro="" textlink="">
      <xdr:nvSpPr>
        <xdr:cNvPr id="2" name="Text Box 7" hidden="1"/>
        <xdr:cNvSpPr txBox="1">
          <a:spLocks noChangeArrowheads="1"/>
        </xdr:cNvSpPr>
      </xdr:nvSpPr>
      <xdr:spPr bwMode="auto">
        <a:xfrm>
          <a:off x="6174441" y="16355434"/>
          <a:ext cx="1266825" cy="65038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378008</xdr:colOff>
      <xdr:row>35</xdr:row>
      <xdr:rowOff>131053</xdr:rowOff>
    </xdr:from>
    <xdr:to>
      <xdr:col>15</xdr:col>
      <xdr:colOff>147129</xdr:colOff>
      <xdr:row>38</xdr:row>
      <xdr:rowOff>101551</xdr:rowOff>
    </xdr:to>
    <xdr:sp macro="" textlink="">
      <xdr:nvSpPr>
        <xdr:cNvPr id="3" name="Text Box 16" hidden="1"/>
        <xdr:cNvSpPr txBox="1">
          <a:spLocks noChangeArrowheads="1"/>
        </xdr:cNvSpPr>
      </xdr:nvSpPr>
      <xdr:spPr bwMode="auto">
        <a:xfrm>
          <a:off x="8477810" y="6757484"/>
          <a:ext cx="1516716" cy="54096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12</xdr:col>
      <xdr:colOff>378008</xdr:colOff>
      <xdr:row>43</xdr:row>
      <xdr:rowOff>43322</xdr:rowOff>
    </xdr:from>
    <xdr:to>
      <xdr:col>15</xdr:col>
      <xdr:colOff>147129</xdr:colOff>
      <xdr:row>47</xdr:row>
      <xdr:rowOff>90147</xdr:rowOff>
    </xdr:to>
    <xdr:sp macro="" textlink="">
      <xdr:nvSpPr>
        <xdr:cNvPr id="4" name="Text Box 18" hidden="1"/>
        <xdr:cNvSpPr txBox="1">
          <a:spLocks noChangeArrowheads="1"/>
        </xdr:cNvSpPr>
      </xdr:nvSpPr>
      <xdr:spPr bwMode="auto">
        <a:xfrm>
          <a:off x="8477810" y="8449571"/>
          <a:ext cx="1516716" cy="70905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462385</xdr:colOff>
      <xdr:row>63</xdr:row>
      <xdr:rowOff>60647</xdr:rowOff>
    </xdr:from>
    <xdr:to>
      <xdr:col>14</xdr:col>
      <xdr:colOff>123967</xdr:colOff>
      <xdr:row>69</xdr:row>
      <xdr:rowOff>35394</xdr:rowOff>
    </xdr:to>
    <xdr:sp macro="" textlink="">
      <xdr:nvSpPr>
        <xdr:cNvPr id="5" name="Text Box 25" hidden="1"/>
        <xdr:cNvSpPr txBox="1">
          <a:spLocks noChangeArrowheads="1"/>
        </xdr:cNvSpPr>
      </xdr:nvSpPr>
      <xdr:spPr bwMode="auto">
        <a:xfrm>
          <a:off x="7998759" y="11557355"/>
          <a:ext cx="1404657" cy="71840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137101</xdr:colOff>
      <xdr:row>16</xdr:row>
      <xdr:rowOff>154268</xdr:rowOff>
    </xdr:from>
    <xdr:to>
      <xdr:col>10</xdr:col>
      <xdr:colOff>132039</xdr:colOff>
      <xdr:row>20</xdr:row>
      <xdr:rowOff>91566</xdr:rowOff>
    </xdr:to>
    <xdr:sp macro="" textlink="">
      <xdr:nvSpPr>
        <xdr:cNvPr id="6" name="Text Box 27" hidden="1"/>
        <xdr:cNvSpPr txBox="1">
          <a:spLocks noChangeArrowheads="1"/>
        </xdr:cNvSpPr>
      </xdr:nvSpPr>
      <xdr:spPr bwMode="auto">
        <a:xfrm>
          <a:off x="5624792" y="3157033"/>
          <a:ext cx="1473574"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137101</xdr:colOff>
      <xdr:row>34</xdr:row>
      <xdr:rowOff>139252</xdr:rowOff>
    </xdr:from>
    <xdr:to>
      <xdr:col>10</xdr:col>
      <xdr:colOff>132039</xdr:colOff>
      <xdr:row>38</xdr:row>
      <xdr:rowOff>41753</xdr:rowOff>
    </xdr:to>
    <xdr:sp macro="" textlink="">
      <xdr:nvSpPr>
        <xdr:cNvPr id="7" name="Text Box 28" hidden="1"/>
        <xdr:cNvSpPr txBox="1">
          <a:spLocks noChangeArrowheads="1"/>
        </xdr:cNvSpPr>
      </xdr:nvSpPr>
      <xdr:spPr bwMode="auto">
        <a:xfrm>
          <a:off x="5624792" y="6583512"/>
          <a:ext cx="1473574" cy="667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137101</xdr:colOff>
      <xdr:row>42</xdr:row>
      <xdr:rowOff>262427</xdr:rowOff>
    </xdr:from>
    <xdr:to>
      <xdr:col>10</xdr:col>
      <xdr:colOff>132039</xdr:colOff>
      <xdr:row>46</xdr:row>
      <xdr:rowOff>137903</xdr:rowOff>
    </xdr:to>
    <xdr:sp macro="" textlink="">
      <xdr:nvSpPr>
        <xdr:cNvPr id="8" name="Text Box 30" hidden="1"/>
        <xdr:cNvSpPr txBox="1">
          <a:spLocks noChangeArrowheads="1"/>
        </xdr:cNvSpPr>
      </xdr:nvSpPr>
      <xdr:spPr bwMode="auto">
        <a:xfrm>
          <a:off x="5624792" y="8341435"/>
          <a:ext cx="1473574" cy="7092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137101</xdr:colOff>
      <xdr:row>50</xdr:row>
      <xdr:rowOff>127606</xdr:rowOff>
    </xdr:from>
    <xdr:to>
      <xdr:col>10</xdr:col>
      <xdr:colOff>132039</xdr:colOff>
      <xdr:row>55</xdr:row>
      <xdr:rowOff>62952</xdr:rowOff>
    </xdr:to>
    <xdr:sp macro="" textlink="">
      <xdr:nvSpPr>
        <xdr:cNvPr id="9" name="Text Box 31" hidden="1"/>
        <xdr:cNvSpPr txBox="1">
          <a:spLocks noChangeArrowheads="1"/>
        </xdr:cNvSpPr>
      </xdr:nvSpPr>
      <xdr:spPr bwMode="auto">
        <a:xfrm>
          <a:off x="5624792" y="9658127"/>
          <a:ext cx="1473574" cy="72333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137101</xdr:colOff>
      <xdr:row>53</xdr:row>
      <xdr:rowOff>160280</xdr:rowOff>
    </xdr:from>
    <xdr:to>
      <xdr:col>9</xdr:col>
      <xdr:colOff>283080</xdr:colOff>
      <xdr:row>58</xdr:row>
      <xdr:rowOff>95597</xdr:rowOff>
    </xdr:to>
    <xdr:sp macro="" textlink="">
      <xdr:nvSpPr>
        <xdr:cNvPr id="10" name="Text Box 33" hidden="1"/>
        <xdr:cNvSpPr txBox="1">
          <a:spLocks noChangeArrowheads="1"/>
        </xdr:cNvSpPr>
      </xdr:nvSpPr>
      <xdr:spPr bwMode="auto">
        <a:xfrm>
          <a:off x="5624792" y="10158075"/>
          <a:ext cx="1319493" cy="7290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137101</xdr:colOff>
      <xdr:row>58</xdr:row>
      <xdr:rowOff>95597</xdr:rowOff>
    </xdr:from>
    <xdr:to>
      <xdr:col>10</xdr:col>
      <xdr:colOff>132039</xdr:colOff>
      <xdr:row>66</xdr:row>
      <xdr:rowOff>52153</xdr:rowOff>
    </xdr:to>
    <xdr:sp macro="" textlink="">
      <xdr:nvSpPr>
        <xdr:cNvPr id="11" name="Text Box 34" hidden="1"/>
        <xdr:cNvSpPr txBox="1">
          <a:spLocks noChangeArrowheads="1"/>
        </xdr:cNvSpPr>
      </xdr:nvSpPr>
      <xdr:spPr bwMode="auto">
        <a:xfrm>
          <a:off x="5624792" y="10887131"/>
          <a:ext cx="1473574" cy="9752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11</xdr:col>
      <xdr:colOff>88221</xdr:colOff>
      <xdr:row>82</xdr:row>
      <xdr:rowOff>62769</xdr:rowOff>
    </xdr:from>
    <xdr:to>
      <xdr:col>12</xdr:col>
      <xdr:colOff>629914</xdr:colOff>
      <xdr:row>96</xdr:row>
      <xdr:rowOff>67167</xdr:rowOff>
    </xdr:to>
    <xdr:sp macro="" textlink="">
      <xdr:nvSpPr>
        <xdr:cNvPr id="2" name="Text Box 6" hidden="1"/>
        <xdr:cNvSpPr txBox="1">
          <a:spLocks noChangeArrowheads="1"/>
        </xdr:cNvSpPr>
      </xdr:nvSpPr>
      <xdr:spPr bwMode="auto">
        <a:xfrm>
          <a:off x="8721874" y="10904354"/>
          <a:ext cx="1376308" cy="1732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40974</xdr:colOff>
      <xdr:row>66</xdr:row>
      <xdr:rowOff>129466</xdr:rowOff>
    </xdr:from>
    <xdr:to>
      <xdr:col>9</xdr:col>
      <xdr:colOff>285374</xdr:colOff>
      <xdr:row>73</xdr:row>
      <xdr:rowOff>34382</xdr:rowOff>
    </xdr:to>
    <xdr:sp macro="" textlink="">
      <xdr:nvSpPr>
        <xdr:cNvPr id="3" name="Text Box 9" hidden="1"/>
        <xdr:cNvSpPr txBox="1">
          <a:spLocks noChangeArrowheads="1"/>
        </xdr:cNvSpPr>
      </xdr:nvSpPr>
      <xdr:spPr bwMode="auto">
        <a:xfrm>
          <a:off x="5910094" y="8581161"/>
          <a:ext cx="1344930" cy="10119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40974</xdr:colOff>
      <xdr:row>82</xdr:row>
      <xdr:rowOff>62769</xdr:rowOff>
    </xdr:from>
    <xdr:to>
      <xdr:col>9</xdr:col>
      <xdr:colOff>285374</xdr:colOff>
      <xdr:row>82</xdr:row>
      <xdr:rowOff>132139</xdr:rowOff>
    </xdr:to>
    <xdr:sp macro="" textlink="">
      <xdr:nvSpPr>
        <xdr:cNvPr id="4" name="Text Box 10" hidden="1"/>
        <xdr:cNvSpPr txBox="1">
          <a:spLocks noChangeArrowheads="1"/>
        </xdr:cNvSpPr>
      </xdr:nvSpPr>
      <xdr:spPr bwMode="auto">
        <a:xfrm>
          <a:off x="5910094" y="10904354"/>
          <a:ext cx="1344930" cy="8739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7</xdr:col>
      <xdr:colOff>40974</xdr:colOff>
      <xdr:row>99</xdr:row>
      <xdr:rowOff>7541</xdr:rowOff>
    </xdr:from>
    <xdr:to>
      <xdr:col>9</xdr:col>
      <xdr:colOff>285374</xdr:colOff>
      <xdr:row>105</xdr:row>
      <xdr:rowOff>75074</xdr:rowOff>
    </xdr:to>
    <xdr:sp macro="" textlink="">
      <xdr:nvSpPr>
        <xdr:cNvPr id="5" name="Text Box 12" hidden="1"/>
        <xdr:cNvSpPr txBox="1">
          <a:spLocks noChangeArrowheads="1"/>
        </xdr:cNvSpPr>
      </xdr:nvSpPr>
      <xdr:spPr bwMode="auto">
        <a:xfrm>
          <a:off x="5910094" y="13045318"/>
          <a:ext cx="1344930" cy="835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BUDGET\Bud-Docu\Budget%202003-04$\budget%20for%2003-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Budget%20Documents\Budget%20Documents\$Budget%20documents$\$Budgets%202002%20onward$\$Bud2015$\BUDGET\Bud-Docu\Budget%202003-04$\budget%20for%2003-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91\bud2006\DEM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2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rst%20Supple.%202017-18%20-New%20(Websi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2016$\Budget\Copy%20of%20budget2008-21_2\Budget%202004-05\budget%20for%20200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UDGET\Bud-Docu\Budget%202003-04$\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ud2016$\Budget%202004-05\budget%202004-05_27.5.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ud2016$\Budget%202004-05\budget%20for%202004-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ompaq\Downloads\Budget%202004-05\budget%20for%20200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dem2"/>
      <sheetName val="Sheet2"/>
      <sheetName val="Sheet3"/>
      <sheetName val="DEMAND2"/>
      <sheetName val="#REF"/>
      <sheetName val="dem1"/>
      <sheetName val="dem21"/>
      <sheetName val="dem15"/>
      <sheetName val="dem10"/>
    </sheetNames>
    <sheetDataSet>
      <sheetData sheetId="0"/>
      <sheetData sheetId="1"/>
      <sheetData sheetId="2"/>
      <sheetData sheetId="3"/>
      <sheetData sheetId="4" refreshError="1">
        <row r="574">
          <cell r="D574">
            <v>3698</v>
          </cell>
          <cell r="E574">
            <v>10265</v>
          </cell>
          <cell r="F574">
            <v>4010</v>
          </cell>
          <cell r="G574">
            <v>11040</v>
          </cell>
          <cell r="H574">
            <v>4010</v>
          </cell>
          <cell r="I574">
            <v>12320</v>
          </cell>
          <cell r="J574">
            <v>0</v>
          </cell>
          <cell r="K574">
            <v>11299</v>
          </cell>
          <cell r="L574">
            <v>11299</v>
          </cell>
        </row>
        <row r="657">
          <cell r="D657">
            <v>4294</v>
          </cell>
          <cell r="F657">
            <v>990</v>
          </cell>
          <cell r="G657" t="str">
            <v>-</v>
          </cell>
          <cell r="H657">
            <v>990</v>
          </cell>
          <cell r="J657">
            <v>0</v>
          </cell>
          <cell r="K657" t="str">
            <v>-</v>
          </cell>
          <cell r="L657">
            <v>0</v>
          </cell>
        </row>
      </sheetData>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troduc."/>
      <sheetName val="Rev_Cap"/>
      <sheetName val="dem1"/>
      <sheetName val="dem2"/>
      <sheetName val="dem3"/>
      <sheetName val="dem4"/>
      <sheetName val="dem5"/>
      <sheetName val="dem6"/>
      <sheetName val="dem7"/>
      <sheetName val="dem8"/>
      <sheetName val="dem10"/>
      <sheetName val="dem11"/>
      <sheetName val="dem12"/>
      <sheetName val="dem13"/>
      <sheetName val="dem14"/>
      <sheetName val="dem15"/>
      <sheetName val="dem16"/>
      <sheetName val="dem17"/>
      <sheetName val="dem19"/>
      <sheetName val="dem20"/>
      <sheetName val="dem22"/>
      <sheetName val="dem24"/>
      <sheetName val="dem26"/>
      <sheetName val="dem27"/>
      <sheetName val="dem30"/>
      <sheetName val="dem31"/>
      <sheetName val="dem33"/>
      <sheetName val="psc"/>
      <sheetName val="dem34"/>
      <sheetName val="Dem35"/>
      <sheetName val="dem37"/>
      <sheetName val="dem38"/>
      <sheetName val="dem39"/>
      <sheetName val="dem40"/>
      <sheetName val="dem40a"/>
      <sheetName val="dem41"/>
      <sheetName val="dem42"/>
      <sheetName val="dem43"/>
      <sheetName val="dem47"/>
    </sheetNames>
    <sheetDataSet>
      <sheetData sheetId="0"/>
      <sheetData sheetId="1"/>
      <sheetData sheetId="2">
        <row r="8">
          <cell r="D8" t="str">
            <v>Voted</v>
          </cell>
        </row>
      </sheetData>
      <sheetData sheetId="3">
        <row r="7">
          <cell r="D7" t="str">
            <v>Voted</v>
          </cell>
        </row>
      </sheetData>
      <sheetData sheetId="4">
        <row r="8">
          <cell r="D8" t="str">
            <v>Voted</v>
          </cell>
        </row>
      </sheetData>
      <sheetData sheetId="5">
        <row r="8">
          <cell r="D8" t="str">
            <v>Voted</v>
          </cell>
        </row>
      </sheetData>
      <sheetData sheetId="6">
        <row r="8">
          <cell r="D8" t="str">
            <v>Voted</v>
          </cell>
        </row>
      </sheetData>
      <sheetData sheetId="7">
        <row r="8">
          <cell r="D8" t="str">
            <v>Voted</v>
          </cell>
        </row>
      </sheetData>
      <sheetData sheetId="8">
        <row r="8">
          <cell r="D8" t="str">
            <v>Voted</v>
          </cell>
        </row>
      </sheetData>
      <sheetData sheetId="9">
        <row r="8">
          <cell r="D8" t="str">
            <v>Voted</v>
          </cell>
        </row>
      </sheetData>
      <sheetData sheetId="10">
        <row r="10">
          <cell r="D10" t="str">
            <v>Voted</v>
          </cell>
        </row>
      </sheetData>
      <sheetData sheetId="11">
        <row r="8">
          <cell r="D8" t="str">
            <v>Voted</v>
          </cell>
        </row>
      </sheetData>
      <sheetData sheetId="12">
        <row r="8">
          <cell r="D8" t="str">
            <v>Voted</v>
          </cell>
        </row>
      </sheetData>
      <sheetData sheetId="13">
        <row r="8">
          <cell r="D8" t="str">
            <v>Voted</v>
          </cell>
        </row>
      </sheetData>
      <sheetData sheetId="14">
        <row r="8">
          <cell r="D8" t="str">
            <v>Voted</v>
          </cell>
        </row>
      </sheetData>
      <sheetData sheetId="15">
        <row r="8">
          <cell r="D8" t="str">
            <v>Voted</v>
          </cell>
        </row>
      </sheetData>
      <sheetData sheetId="16">
        <row r="8">
          <cell r="D8" t="str">
            <v>Voted</v>
          </cell>
        </row>
      </sheetData>
      <sheetData sheetId="17">
        <row r="8">
          <cell r="D8" t="str">
            <v>Voted</v>
          </cell>
        </row>
      </sheetData>
      <sheetData sheetId="18">
        <row r="8">
          <cell r="D8" t="str">
            <v>Voted</v>
          </cell>
        </row>
      </sheetData>
      <sheetData sheetId="19"/>
      <sheetData sheetId="20">
        <row r="8">
          <cell r="D8" t="str">
            <v>Voted</v>
          </cell>
        </row>
      </sheetData>
      <sheetData sheetId="21">
        <row r="10">
          <cell r="D10" t="str">
            <v>Voted</v>
          </cell>
        </row>
      </sheetData>
      <sheetData sheetId="22">
        <row r="8">
          <cell r="D8" t="str">
            <v>Voted</v>
          </cell>
        </row>
      </sheetData>
      <sheetData sheetId="23">
        <row r="10">
          <cell r="D10" t="str">
            <v>Voted</v>
          </cell>
        </row>
      </sheetData>
      <sheetData sheetId="24">
        <row r="8">
          <cell r="D8" t="str">
            <v>Voted</v>
          </cell>
        </row>
      </sheetData>
      <sheetData sheetId="25">
        <row r="8">
          <cell r="D8" t="str">
            <v>Voted</v>
          </cell>
        </row>
      </sheetData>
      <sheetData sheetId="26">
        <row r="8">
          <cell r="D8" t="str">
            <v>Voted</v>
          </cell>
        </row>
      </sheetData>
      <sheetData sheetId="27">
        <row r="8">
          <cell r="D8" t="str">
            <v>Charged</v>
          </cell>
        </row>
      </sheetData>
      <sheetData sheetId="28">
        <row r="8">
          <cell r="D8" t="str">
            <v>Voted</v>
          </cell>
        </row>
      </sheetData>
      <sheetData sheetId="29">
        <row r="8">
          <cell r="D8" t="str">
            <v>Voted</v>
          </cell>
        </row>
      </sheetData>
      <sheetData sheetId="30">
        <row r="8">
          <cell r="D8" t="str">
            <v>Voted</v>
          </cell>
        </row>
      </sheetData>
      <sheetData sheetId="31">
        <row r="8">
          <cell r="D8" t="str">
            <v>Voted</v>
          </cell>
        </row>
      </sheetData>
      <sheetData sheetId="32">
        <row r="8">
          <cell r="D8" t="str">
            <v>Voted</v>
          </cell>
        </row>
      </sheetData>
      <sheetData sheetId="33"/>
      <sheetData sheetId="34">
        <row r="8">
          <cell r="D8" t="str">
            <v>Voted</v>
          </cell>
        </row>
      </sheetData>
      <sheetData sheetId="35">
        <row r="8">
          <cell r="D8" t="str">
            <v>Voted</v>
          </cell>
        </row>
      </sheetData>
      <sheetData sheetId="36">
        <row r="8">
          <cell r="D8" t="str">
            <v>Voted</v>
          </cell>
        </row>
      </sheetData>
      <sheetData sheetId="37">
        <row r="8">
          <cell r="D8" t="str">
            <v>Voted</v>
          </cell>
        </row>
      </sheetData>
      <sheetData sheetId="3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AND3"/>
      <sheetName val="DEMAND4"/>
      <sheetName val="DEMAND5"/>
      <sheetName val="Sheet1"/>
      <sheetName val="Sheet2"/>
      <sheetName val="Sheet3"/>
      <sheetName val="DEMAND15"/>
      <sheetName val="DEMAND17"/>
      <sheetName val="DEMAND18"/>
      <sheetName val="DEMAND19"/>
      <sheetName val="DEMAND20"/>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AFS-RCT"/>
      <sheetName val="DEMAND1"/>
      <sheetName val="DEMAND3"/>
      <sheetName val="DEMAND4"/>
      <sheetName val="DEMAND5"/>
      <sheetName val="DEMAND6"/>
      <sheetName val="DEMAND7"/>
      <sheetName val="DEMAND8"/>
      <sheetName val="DEMAND9"/>
      <sheetName val="DEMAND10"/>
      <sheetName val="DEMAND11"/>
      <sheetName val="DEMAND12"/>
      <sheetName val="demand13"/>
      <sheetName val="GOVERNOR"/>
      <sheetName val="DEMAND14"/>
      <sheetName val="DEMAND15"/>
      <sheetName val="DEMAND16"/>
      <sheetName val="DEMAND17"/>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3.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4.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Sheet1">
    <tabColor rgb="FF92D050"/>
  </sheetPr>
  <dimension ref="A1:H76"/>
  <sheetViews>
    <sheetView view="pageBreakPreview" topLeftCell="A67" zoomScale="140" zoomScaleSheetLayoutView="140" workbookViewId="0">
      <selection activeCell="D1" sqref="D1:D1048576"/>
    </sheetView>
  </sheetViews>
  <sheetFormatPr defaultColWidth="9.140625" defaultRowHeight="15"/>
  <cols>
    <col min="1" max="1" width="6" style="9" customWidth="1"/>
    <col min="2" max="2" width="61" style="8" customWidth="1"/>
    <col min="3" max="3" width="20.7109375" style="10" customWidth="1"/>
    <col min="4" max="4" width="9.140625" style="975"/>
    <col min="5" max="16384" width="9.140625" style="8"/>
  </cols>
  <sheetData>
    <row r="1" spans="1:8" ht="15.75">
      <c r="A1" s="2404" t="s">
        <v>119</v>
      </c>
      <c r="B1" s="2404"/>
      <c r="C1" s="2404"/>
    </row>
    <row r="2" spans="1:8" ht="7.9" customHeight="1">
      <c r="A2" s="2179"/>
      <c r="B2" s="2179"/>
      <c r="C2" s="2179"/>
    </row>
    <row r="3" spans="1:8" s="1629" customFormat="1" ht="75.75" customHeight="1">
      <c r="A3" s="2405" t="s">
        <v>1144</v>
      </c>
      <c r="B3" s="2405"/>
      <c r="C3" s="2405"/>
      <c r="D3" s="2236"/>
    </row>
    <row r="4" spans="1:8" ht="16.5" customHeight="1">
      <c r="A4" s="2406" t="s">
        <v>95</v>
      </c>
      <c r="B4" s="2406"/>
      <c r="C4" s="2406"/>
    </row>
    <row r="5" spans="1:8">
      <c r="A5" s="1896"/>
      <c r="B5" s="1896"/>
      <c r="C5" s="1896"/>
    </row>
    <row r="6" spans="1:8">
      <c r="A6" s="1936" t="s">
        <v>54</v>
      </c>
      <c r="B6" s="1937" t="s">
        <v>121</v>
      </c>
      <c r="C6" s="2228" t="s">
        <v>610</v>
      </c>
    </row>
    <row r="7" spans="1:8">
      <c r="A7" s="2120" t="s">
        <v>55</v>
      </c>
      <c r="B7" s="977" t="s">
        <v>120</v>
      </c>
      <c r="C7" s="2229">
        <v>19.5</v>
      </c>
      <c r="D7" s="2237"/>
    </row>
    <row r="8" spans="1:8">
      <c r="A8" s="2120" t="s">
        <v>2</v>
      </c>
      <c r="B8" s="977" t="s">
        <v>91</v>
      </c>
      <c r="C8" s="2229">
        <v>97.27</v>
      </c>
      <c r="D8" s="2237"/>
    </row>
    <row r="9" spans="1:8">
      <c r="A9" s="2120" t="s">
        <v>3</v>
      </c>
      <c r="B9" s="977" t="s">
        <v>378</v>
      </c>
      <c r="C9" s="2229">
        <v>25</v>
      </c>
      <c r="D9" s="2237"/>
    </row>
    <row r="10" spans="1:8">
      <c r="A10" s="2120" t="s">
        <v>4</v>
      </c>
      <c r="B10" s="977" t="s">
        <v>320</v>
      </c>
      <c r="C10" s="2229">
        <v>116.2</v>
      </c>
      <c r="D10" s="2237"/>
      <c r="F10" s="1492"/>
      <c r="H10" s="1492"/>
    </row>
    <row r="11" spans="1:8">
      <c r="A11" s="2120" t="s">
        <v>5</v>
      </c>
      <c r="B11" s="977" t="s">
        <v>302</v>
      </c>
      <c r="C11" s="2229">
        <v>1422.79</v>
      </c>
      <c r="D11" s="2237"/>
    </row>
    <row r="12" spans="1:8">
      <c r="A12" s="2120" t="s">
        <v>6</v>
      </c>
      <c r="B12" s="238" t="s">
        <v>138</v>
      </c>
      <c r="C12" s="2229">
        <v>101.71</v>
      </c>
      <c r="D12" s="2237"/>
      <c r="F12" s="1492"/>
      <c r="H12" s="1492"/>
    </row>
    <row r="13" spans="1:8">
      <c r="A13" s="2120" t="s">
        <v>7</v>
      </c>
      <c r="B13" s="977" t="s">
        <v>603</v>
      </c>
      <c r="C13" s="2229">
        <v>235</v>
      </c>
      <c r="D13" s="2237"/>
    </row>
    <row r="14" spans="1:8" s="11" customFormat="1">
      <c r="A14" s="2120" t="s">
        <v>214</v>
      </c>
      <c r="B14" s="977" t="s">
        <v>56</v>
      </c>
      <c r="C14" s="2229">
        <v>44.79</v>
      </c>
      <c r="D14" s="2237"/>
    </row>
    <row r="15" spans="1:8" s="11" customFormat="1">
      <c r="A15" s="2120" t="s">
        <v>8</v>
      </c>
      <c r="B15" s="977" t="s">
        <v>1034</v>
      </c>
      <c r="C15" s="2229">
        <v>8.6</v>
      </c>
      <c r="D15" s="2237"/>
    </row>
    <row r="16" spans="1:8" s="11" customFormat="1">
      <c r="A16" s="2120" t="s">
        <v>9</v>
      </c>
      <c r="B16" s="977" t="s">
        <v>1035</v>
      </c>
      <c r="C16" s="2229">
        <v>77.83</v>
      </c>
      <c r="D16" s="2237"/>
    </row>
    <row r="17" spans="1:4">
      <c r="A17" s="2120" t="s">
        <v>10</v>
      </c>
      <c r="B17" s="977" t="s">
        <v>222</v>
      </c>
      <c r="C17" s="2229">
        <v>798</v>
      </c>
      <c r="D17" s="2237"/>
    </row>
    <row r="18" spans="1:4">
      <c r="A18" s="2120" t="s">
        <v>11</v>
      </c>
      <c r="B18" s="977" t="s">
        <v>211</v>
      </c>
      <c r="C18" s="2229">
        <v>133</v>
      </c>
      <c r="D18" s="2237"/>
    </row>
    <row r="19" spans="1:4" ht="12.95" customHeight="1">
      <c r="A19" s="2120" t="s">
        <v>215</v>
      </c>
      <c r="B19" s="977" t="s">
        <v>223</v>
      </c>
      <c r="C19" s="2229">
        <v>45</v>
      </c>
      <c r="D19" s="2237"/>
    </row>
    <row r="20" spans="1:4" ht="12.95" customHeight="1">
      <c r="A20" s="2120" t="s">
        <v>12</v>
      </c>
      <c r="B20" s="977" t="s">
        <v>845</v>
      </c>
      <c r="C20" s="2229">
        <v>430.5</v>
      </c>
      <c r="D20" s="2237"/>
    </row>
    <row r="21" spans="1:4" ht="12.95" customHeight="1">
      <c r="A21" s="2120" t="s">
        <v>13</v>
      </c>
      <c r="B21" s="977" t="s">
        <v>494</v>
      </c>
      <c r="C21" s="2229">
        <v>193.47</v>
      </c>
      <c r="D21" s="2237"/>
    </row>
    <row r="22" spans="1:4">
      <c r="A22" s="2120" t="s">
        <v>14</v>
      </c>
      <c r="B22" s="977" t="s">
        <v>334</v>
      </c>
      <c r="C22" s="2229">
        <v>1450</v>
      </c>
      <c r="D22" s="2237"/>
    </row>
    <row r="23" spans="1:4">
      <c r="A23" s="2121" t="s">
        <v>216</v>
      </c>
      <c r="B23" s="977" t="s">
        <v>212</v>
      </c>
      <c r="C23" s="2229">
        <v>60</v>
      </c>
      <c r="D23" s="2237"/>
    </row>
    <row r="24" spans="1:4">
      <c r="A24" s="2120" t="s">
        <v>217</v>
      </c>
      <c r="B24" s="977" t="s">
        <v>232</v>
      </c>
      <c r="C24" s="2229">
        <v>437.7</v>
      </c>
      <c r="D24" s="2237"/>
    </row>
    <row r="25" spans="1:4">
      <c r="A25" s="2121" t="s">
        <v>218</v>
      </c>
      <c r="B25" s="977" t="s">
        <v>607</v>
      </c>
      <c r="C25" s="2229">
        <v>155</v>
      </c>
      <c r="D25" s="2237"/>
    </row>
    <row r="26" spans="1:4">
      <c r="A26" s="2121" t="s">
        <v>219</v>
      </c>
      <c r="B26" s="977" t="s">
        <v>100</v>
      </c>
      <c r="C26" s="2229">
        <v>39</v>
      </c>
      <c r="D26" s="2237"/>
    </row>
    <row r="27" spans="1:4">
      <c r="A27" s="2121" t="s">
        <v>225</v>
      </c>
      <c r="B27" s="977" t="s">
        <v>608</v>
      </c>
      <c r="C27" s="2229">
        <v>20.16</v>
      </c>
      <c r="D27" s="2237"/>
    </row>
    <row r="28" spans="1:4">
      <c r="A28" s="2121" t="s">
        <v>226</v>
      </c>
      <c r="B28" s="977" t="s">
        <v>192</v>
      </c>
      <c r="C28" s="2229">
        <v>553.29</v>
      </c>
      <c r="D28" s="2237"/>
    </row>
    <row r="29" spans="1:4">
      <c r="A29" s="2121" t="s">
        <v>718</v>
      </c>
      <c r="B29" s="977" t="s">
        <v>210</v>
      </c>
      <c r="C29" s="2229">
        <v>42</v>
      </c>
      <c r="D29" s="2237"/>
    </row>
    <row r="30" spans="1:4">
      <c r="A30" s="2121" t="s">
        <v>775</v>
      </c>
      <c r="B30" s="237" t="s">
        <v>71</v>
      </c>
      <c r="C30" s="2229">
        <v>500</v>
      </c>
      <c r="D30" s="2237"/>
    </row>
    <row r="31" spans="1:4">
      <c r="A31" s="2121" t="s">
        <v>1047</v>
      </c>
      <c r="B31" s="977" t="s">
        <v>72</v>
      </c>
      <c r="C31" s="2229">
        <v>3646.43</v>
      </c>
      <c r="D31" s="2237"/>
    </row>
    <row r="32" spans="1:4">
      <c r="A32" s="2120" t="s">
        <v>1050</v>
      </c>
      <c r="B32" s="977" t="s">
        <v>199</v>
      </c>
      <c r="C32" s="2229">
        <v>100</v>
      </c>
      <c r="D32" s="2237"/>
    </row>
    <row r="33" spans="1:5">
      <c r="A33" s="2120" t="s">
        <v>1051</v>
      </c>
      <c r="B33" s="977" t="s">
        <v>73</v>
      </c>
      <c r="C33" s="2229">
        <v>1782.28</v>
      </c>
      <c r="D33" s="2237"/>
    </row>
    <row r="34" spans="1:5" ht="16.5" customHeight="1">
      <c r="A34" s="2120" t="s">
        <v>1145</v>
      </c>
      <c r="B34" s="977" t="s">
        <v>224</v>
      </c>
      <c r="C34" s="2229">
        <v>111.8</v>
      </c>
      <c r="D34" s="2237"/>
    </row>
    <row r="35" spans="1:5">
      <c r="A35" s="2122" t="s">
        <v>1052</v>
      </c>
      <c r="B35" s="237" t="s">
        <v>159</v>
      </c>
      <c r="C35" s="2229">
        <v>136.5</v>
      </c>
      <c r="D35" s="2238"/>
      <c r="E35" s="975"/>
    </row>
    <row r="36" spans="1:5">
      <c r="A36" s="2122" t="s">
        <v>1048</v>
      </c>
      <c r="B36" s="977" t="s">
        <v>213</v>
      </c>
      <c r="C36" s="2229">
        <v>12200</v>
      </c>
      <c r="D36" s="2238"/>
      <c r="E36" s="975"/>
    </row>
    <row r="37" spans="1:5">
      <c r="A37" s="2121" t="s">
        <v>1049</v>
      </c>
      <c r="B37" s="1938" t="s">
        <v>511</v>
      </c>
      <c r="C37" s="2229">
        <v>13.5</v>
      </c>
    </row>
    <row r="38" spans="1:5">
      <c r="A38" s="2122" t="s">
        <v>1053</v>
      </c>
      <c r="B38" s="977" t="s">
        <v>609</v>
      </c>
      <c r="C38" s="2229">
        <v>23</v>
      </c>
      <c r="D38" s="2237"/>
    </row>
    <row r="39" spans="1:5" ht="15.75" thickBot="1">
      <c r="A39" s="2127" t="s">
        <v>1077</v>
      </c>
      <c r="B39" s="2127" t="s">
        <v>1036</v>
      </c>
      <c r="C39" s="2230">
        <v>340</v>
      </c>
      <c r="D39" s="2237"/>
    </row>
    <row r="40" spans="1:5" ht="16.5" thickTop="1" thickBot="1">
      <c r="A40" s="2127"/>
      <c r="B40" s="2139" t="s">
        <v>749</v>
      </c>
      <c r="C40" s="2231">
        <v>25359.32</v>
      </c>
      <c r="D40" s="2129"/>
    </row>
    <row r="41" spans="1:5" ht="15.75" thickTop="1">
      <c r="A41" s="2140"/>
      <c r="B41" s="2130"/>
      <c r="C41" s="1631"/>
      <c r="D41" s="2129"/>
    </row>
    <row r="42" spans="1:5" ht="15.75" thickBot="1">
      <c r="A42" s="2131"/>
      <c r="B42" s="1636"/>
      <c r="C42" s="2128"/>
    </row>
    <row r="43" spans="1:5" ht="15.75" thickTop="1">
      <c r="A43" s="1939" t="s">
        <v>748</v>
      </c>
      <c r="B43" s="1940" t="s">
        <v>15</v>
      </c>
      <c r="C43" s="2232" t="s">
        <v>610</v>
      </c>
    </row>
    <row r="44" spans="1:5">
      <c r="A44" s="2120" t="s">
        <v>55</v>
      </c>
      <c r="B44" s="977" t="s">
        <v>120</v>
      </c>
      <c r="C44" s="2229">
        <v>30</v>
      </c>
      <c r="D44" s="2239"/>
    </row>
    <row r="45" spans="1:5">
      <c r="A45" s="2120" t="s">
        <v>2</v>
      </c>
      <c r="B45" s="237" t="s">
        <v>91</v>
      </c>
      <c r="C45" s="2229">
        <v>271.5</v>
      </c>
      <c r="D45" s="2240"/>
    </row>
    <row r="46" spans="1:5">
      <c r="A46" s="2120" t="s">
        <v>3</v>
      </c>
      <c r="B46" s="212" t="s">
        <v>118</v>
      </c>
      <c r="C46" s="2229">
        <v>5269.34</v>
      </c>
      <c r="D46" s="2240"/>
    </row>
    <row r="47" spans="1:5">
      <c r="A47" s="2120" t="s">
        <v>4</v>
      </c>
      <c r="B47" s="212" t="s">
        <v>378</v>
      </c>
      <c r="C47" s="2229">
        <v>458.9</v>
      </c>
      <c r="D47" s="2240"/>
    </row>
    <row r="48" spans="1:5">
      <c r="A48" s="2120" t="s">
        <v>5</v>
      </c>
      <c r="B48" s="977" t="s">
        <v>320</v>
      </c>
      <c r="C48" s="2229">
        <v>1840</v>
      </c>
      <c r="D48" s="2240"/>
    </row>
    <row r="49" spans="1:4">
      <c r="A49" s="2120" t="s">
        <v>6</v>
      </c>
      <c r="B49" s="238" t="s">
        <v>138</v>
      </c>
      <c r="C49" s="2229">
        <v>2566.31</v>
      </c>
      <c r="D49" s="2240"/>
    </row>
    <row r="50" spans="1:4">
      <c r="A50" s="2120" t="s">
        <v>7</v>
      </c>
      <c r="B50" s="238" t="s">
        <v>1034</v>
      </c>
      <c r="C50" s="2229">
        <v>16.91</v>
      </c>
      <c r="D50" s="2240"/>
    </row>
    <row r="51" spans="1:4">
      <c r="A51" s="2120" t="s">
        <v>214</v>
      </c>
      <c r="B51" s="212" t="s">
        <v>222</v>
      </c>
      <c r="C51" s="2229">
        <v>10500</v>
      </c>
      <c r="D51" s="2240"/>
    </row>
    <row r="52" spans="1:4">
      <c r="A52" s="2120" t="s">
        <v>8</v>
      </c>
      <c r="B52" s="212" t="s">
        <v>334</v>
      </c>
      <c r="C52" s="2229">
        <v>48.24</v>
      </c>
      <c r="D52" s="2240"/>
    </row>
    <row r="53" spans="1:4">
      <c r="A53" s="2120" t="s">
        <v>9</v>
      </c>
      <c r="B53" s="212" t="s">
        <v>232</v>
      </c>
      <c r="C53" s="2229">
        <v>44.61</v>
      </c>
      <c r="D53" s="2240"/>
    </row>
    <row r="54" spans="1:4">
      <c r="A54" s="2120" t="s">
        <v>10</v>
      </c>
      <c r="B54" s="212" t="s">
        <v>192</v>
      </c>
      <c r="C54" s="2229">
        <v>170</v>
      </c>
      <c r="D54" s="2240"/>
    </row>
    <row r="55" spans="1:4">
      <c r="A55" s="2120" t="s">
        <v>11</v>
      </c>
      <c r="B55" s="237" t="s">
        <v>221</v>
      </c>
      <c r="C55" s="2229">
        <v>1916</v>
      </c>
      <c r="D55" s="2240"/>
    </row>
    <row r="56" spans="1:4">
      <c r="A56" s="2120" t="s">
        <v>215</v>
      </c>
      <c r="B56" s="237" t="s">
        <v>99</v>
      </c>
      <c r="C56" s="2229">
        <v>1287.54</v>
      </c>
      <c r="D56" s="2240"/>
    </row>
    <row r="57" spans="1:4">
      <c r="A57" s="2120" t="s">
        <v>12</v>
      </c>
      <c r="B57" s="237" t="s">
        <v>71</v>
      </c>
      <c r="C57" s="2229">
        <v>9826.41</v>
      </c>
      <c r="D57" s="2240"/>
    </row>
    <row r="58" spans="1:4">
      <c r="A58" s="2122" t="s">
        <v>13</v>
      </c>
      <c r="B58" s="237" t="s">
        <v>72</v>
      </c>
      <c r="C58" s="2229">
        <v>3300</v>
      </c>
      <c r="D58" s="2240"/>
    </row>
    <row r="59" spans="1:4">
      <c r="A59" s="2122" t="s">
        <v>14</v>
      </c>
      <c r="B59" s="237" t="s">
        <v>73</v>
      </c>
      <c r="C59" s="2229">
        <v>235</v>
      </c>
      <c r="D59" s="2240"/>
    </row>
    <row r="60" spans="1:4">
      <c r="A60" s="2122" t="s">
        <v>216</v>
      </c>
      <c r="B60" s="237" t="s">
        <v>224</v>
      </c>
      <c r="C60" s="2229">
        <v>300</v>
      </c>
      <c r="D60" s="2240"/>
    </row>
    <row r="61" spans="1:4">
      <c r="A61" s="2122" t="s">
        <v>217</v>
      </c>
      <c r="B61" s="237" t="s">
        <v>159</v>
      </c>
      <c r="C61" s="2229">
        <v>2552</v>
      </c>
      <c r="D61" s="2240"/>
    </row>
    <row r="62" spans="1:4">
      <c r="A62" s="2121" t="s">
        <v>218</v>
      </c>
      <c r="B62" s="237" t="s">
        <v>213</v>
      </c>
      <c r="C62" s="2229">
        <v>3086.55</v>
      </c>
      <c r="D62" s="2240"/>
    </row>
    <row r="63" spans="1:4" ht="15.75" thickBot="1">
      <c r="A63" s="1632"/>
      <c r="B63" s="1633" t="s">
        <v>750</v>
      </c>
      <c r="C63" s="2233">
        <v>43719.310000000005</v>
      </c>
      <c r="D63" s="2241"/>
    </row>
    <row r="64" spans="1:4" ht="16.5" thickTop="1" thickBot="1">
      <c r="A64" s="2123"/>
      <c r="B64" s="2124" t="s">
        <v>16</v>
      </c>
      <c r="C64" s="2231">
        <v>69078.63</v>
      </c>
      <c r="D64" s="2129"/>
    </row>
    <row r="65" spans="1:3" ht="8.4499999999999993" customHeight="1" thickTop="1">
      <c r="A65" s="976"/>
      <c r="B65" s="1630"/>
      <c r="C65" s="1631"/>
    </row>
    <row r="66" spans="1:3" ht="15.6" customHeight="1">
      <c r="A66" s="976"/>
      <c r="B66" s="2407" t="s">
        <v>335</v>
      </c>
      <c r="C66" s="2407"/>
    </row>
    <row r="67" spans="1:3">
      <c r="A67" s="976"/>
      <c r="B67" s="971"/>
      <c r="C67" s="78" t="s">
        <v>610</v>
      </c>
    </row>
    <row r="68" spans="1:3">
      <c r="A68" s="1635"/>
      <c r="B68" s="1634" t="s">
        <v>1148</v>
      </c>
      <c r="C68" s="2234">
        <v>50000</v>
      </c>
    </row>
    <row r="69" spans="1:3">
      <c r="A69" s="1635"/>
      <c r="B69" s="1634" t="s">
        <v>1165</v>
      </c>
      <c r="C69" s="2234">
        <v>5259.43</v>
      </c>
    </row>
    <row r="70" spans="1:3">
      <c r="A70" s="1635"/>
      <c r="B70" s="1634" t="s">
        <v>1107</v>
      </c>
      <c r="C70" s="2234">
        <v>11598.78</v>
      </c>
    </row>
    <row r="71" spans="1:3">
      <c r="A71" s="1635"/>
      <c r="B71" s="1634" t="s">
        <v>1149</v>
      </c>
      <c r="C71" s="2234">
        <v>593.36</v>
      </c>
    </row>
    <row r="72" spans="1:3" ht="15.75" thickBot="1">
      <c r="A72" s="1635"/>
      <c r="B72" s="1634" t="s">
        <v>1087</v>
      </c>
      <c r="C72" s="2234">
        <v>27.91</v>
      </c>
    </row>
    <row r="73" spans="1:3" ht="16.5" thickTop="1" thickBot="1">
      <c r="A73" s="2125"/>
      <c r="B73" s="2126" t="s">
        <v>220</v>
      </c>
      <c r="C73" s="2235">
        <f>SUM(C68:C72)</f>
        <v>67479.48000000001</v>
      </c>
    </row>
    <row r="74" spans="1:3" ht="15.75" thickTop="1">
      <c r="B74" s="2180"/>
      <c r="C74" s="978"/>
    </row>
    <row r="75" spans="1:3">
      <c r="B75" s="2180"/>
      <c r="C75" s="2180"/>
    </row>
    <row r="76" spans="1:3">
      <c r="C76" s="2180"/>
    </row>
  </sheetData>
  <customSheetViews>
    <customSheetView guid="{44B5F5DE-C96C-4269-969A-574D4EEEEEF5}" showPageBreaks="1" view="pageBreakPreview" topLeftCell="A46">
      <selection activeCell="E51" sqref="E51"/>
      <pageMargins left="0.74803149606299202" right="0.74803149606299202" top="0.74803149606299202" bottom="4.13" header="0.35" footer="3"/>
      <printOptions horizontalCentered="1"/>
      <pageSetup paperSize="9" orientation="portrait" useFirstPageNumber="1" r:id="rId1"/>
      <headerFooter alignWithMargins="0">
        <oddFooter>&amp;C{iv}</oddFooter>
      </headerFooter>
    </customSheetView>
    <customSheetView guid="{BDCF7345-18B1-4C88-89F2-E67F940CDF85}" showPageBreaks="1" printArea="1" view="pageBreakPreview" topLeftCell="A76">
      <selection activeCell="D3" sqref="D3"/>
      <pageMargins left="0.74803149606299202" right="0.74803149606299202" top="0.74803149606299202" bottom="4.13" header="0.35" footer="3.67"/>
      <printOptions horizontalCentered="1"/>
      <pageSetup paperSize="9" orientation="portrait" useFirstPageNumber="1" r:id="rId2"/>
      <headerFooter alignWithMargins="0">
        <oddFooter>&amp;C&amp;"Times New Roman,Bold"&amp;11{ii}</oddFooter>
      </headerFooter>
    </customSheetView>
    <customSheetView guid="{F13B090A-ECDA-4418-9F13-644A873400E7}"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3"/>
      <headerFooter alignWithMargins="0"/>
    </customSheetView>
    <customSheetView guid="{63DB0950-E90F-4380-862C-985B5EB19119}"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4"/>
      <headerFooter alignWithMargins="0"/>
    </customSheetView>
    <customSheetView guid="{7CE36697-C418-4ED3-BCF0-EA686CB40E87}" scale="190" showRuler="0">
      <selection activeCell="B82" sqref="B82"/>
      <pageMargins left="0.74803149606299213" right="0.74803149606299213" top="0.74803149606299213" bottom="4.1338582677165361" header="0.51181102362204722" footer="0.51181102362204722"/>
      <printOptions horizontalCentered="1"/>
      <pageSetup paperSize="9" orientation="portrait" r:id="rId5"/>
      <headerFooter alignWithMargins="0"/>
    </customSheetView>
    <customSheetView guid="{0A01029B-7B3B-461F-BED3-37847DEE34DD}" showPageBreaks="1" printArea="1" view="pageBreakPreview" topLeftCell="A37">
      <selection activeCell="B50" sqref="B50"/>
      <pageMargins left="0.74803149606299202" right="0.74803149606299202" top="0.74803149606299202" bottom="4.13" header="0.35" footer="3.67"/>
      <printOptions horizontalCentered="1"/>
      <pageSetup paperSize="9" orientation="portrait" useFirstPageNumber="1" r:id="rId6"/>
      <headerFooter alignWithMargins="0">
        <oddFooter>&amp;C&amp;"Times New Roman,Bold"&amp;11{ii}</oddFooter>
      </headerFooter>
    </customSheetView>
    <customSheetView guid="{E4E8F753-76B4-42E1-AD26-8B3589CB8A4B}" showPageBreaks="1" printArea="1" view="pageBreakPreview" showRuler="0" topLeftCell="A37">
      <selection activeCell="B50" sqref="B50"/>
      <pageMargins left="0.74803149606299202" right="0.74803149606299202" top="0.74803149606299202" bottom="4.13" header="0.35" footer="3.67"/>
      <printOptions horizontalCentered="1"/>
      <pageSetup paperSize="9" orientation="portrait" useFirstPageNumber="1" r:id="rId7"/>
      <headerFooter alignWithMargins="0">
        <oddFooter>&amp;C&amp;"Times New Roman,Bold"&amp;11{ii}</oddFooter>
      </headerFooter>
    </customSheetView>
    <customSheetView guid="{CBFC2224-D3AC-4AA3-8CE4-B555FCF23158}" showPageBreaks="1" printArea="1" view="pageBreakPreview" topLeftCell="A28">
      <selection activeCell="I58" sqref="I58"/>
      <rowBreaks count="1" manualBreakCount="1">
        <brk id="25" max="2" man="1"/>
      </rowBreaks>
      <pageMargins left="0.74803149606299202" right="0.74803149606299202" top="0.74803149606299202" bottom="4.13" header="0.35" footer="3.67"/>
      <printOptions horizontalCentered="1"/>
      <pageSetup paperSize="9" scale="99" orientation="portrait" useFirstPageNumber="1" r:id="rId8"/>
      <headerFooter alignWithMargins="0">
        <oddFooter>&amp;C&amp;"Times New Roman,Bold"&amp;11{ii}</oddFooter>
      </headerFooter>
    </customSheetView>
  </customSheetViews>
  <mergeCells count="4">
    <mergeCell ref="A1:C1"/>
    <mergeCell ref="A3:C3"/>
    <mergeCell ref="A4:C4"/>
    <mergeCell ref="B66:C66"/>
  </mergeCells>
  <phoneticPr fontId="0" type="noConversion"/>
  <printOptions horizontalCentered="1"/>
  <pageMargins left="1.1811023622047245" right="0.78740157480314965" top="0.78740157480314965" bottom="4.1338582677165361" header="0.35433070866141736" footer="3.5433070866141736"/>
  <pageSetup paperSize="9" scale="82" orientation="portrait" useFirstPageNumber="1" r:id="rId9"/>
  <headerFooter alignWithMargins="0">
    <oddFooter>&amp;C{ii}</oddFooter>
  </headerFooter>
  <rowBreaks count="1" manualBreakCount="1">
    <brk id="41" max="2" man="1"/>
  </rowBreaks>
</worksheet>
</file>

<file path=xl/worksheets/sheet10.xml><?xml version="1.0" encoding="utf-8"?>
<worksheet xmlns="http://schemas.openxmlformats.org/spreadsheetml/2006/main" xmlns:r="http://schemas.openxmlformats.org/officeDocument/2006/relationships">
  <sheetPr syncVertical="1" syncRef="A1" transitionEvaluation="1">
    <tabColor rgb="FF92D050"/>
  </sheetPr>
  <dimension ref="A1:AI161"/>
  <sheetViews>
    <sheetView view="pageBreakPreview" zoomScaleNormal="130" zoomScaleSheetLayoutView="100" workbookViewId="0">
      <selection activeCell="I18" sqref="I18"/>
    </sheetView>
  </sheetViews>
  <sheetFormatPr defaultColWidth="9.140625" defaultRowHeight="12.75"/>
  <cols>
    <col min="1" max="1" width="6.42578125" style="117" customWidth="1"/>
    <col min="2" max="2" width="8.140625" style="102" customWidth="1"/>
    <col min="3" max="3" width="33.7109375" style="194" customWidth="1"/>
    <col min="4" max="6" width="10.42578125" style="100" customWidth="1"/>
    <col min="7" max="7" width="9.42578125" style="100" customWidth="1"/>
    <col min="8" max="8" width="3.5703125" style="85" customWidth="1"/>
    <col min="9" max="9" width="4.85546875" style="109" customWidth="1"/>
    <col min="10" max="10" width="6.7109375" style="89" customWidth="1"/>
    <col min="11" max="11" width="11.140625" style="112" customWidth="1"/>
    <col min="12" max="12" width="8.42578125" style="112" customWidth="1"/>
    <col min="13" max="13" width="8.5703125" style="112" customWidth="1"/>
    <col min="14" max="14" width="9.140625" style="112" customWidth="1"/>
    <col min="15" max="15" width="15.28515625" style="2339" customWidth="1"/>
    <col min="16" max="16" width="7.85546875" style="119" customWidth="1"/>
    <col min="17" max="17" width="13.7109375" style="119" customWidth="1"/>
    <col min="18" max="18" width="15" style="119" customWidth="1"/>
    <col min="19" max="19" width="12.140625" style="119" customWidth="1"/>
    <col min="20" max="20" width="11.140625" style="161" customWidth="1"/>
    <col min="21" max="24" width="5.7109375" style="119" customWidth="1"/>
    <col min="25" max="25" width="9.7109375" style="161" customWidth="1"/>
    <col min="26" max="27" width="5.7109375" style="119" customWidth="1"/>
    <col min="28" max="29" width="5.7109375" style="109" customWidth="1"/>
    <col min="30" max="30" width="10.28515625" style="161" customWidth="1"/>
    <col min="31" max="34" width="9.140625" style="85" customWidth="1"/>
    <col min="35" max="35" width="9.140625" style="86" customWidth="1"/>
    <col min="36" max="38" width="9.140625" style="85" customWidth="1"/>
    <col min="39" max="16384" width="9.140625" style="85"/>
  </cols>
  <sheetData>
    <row r="1" spans="1:28" ht="14.1" customHeight="1">
      <c r="A1" s="797"/>
      <c r="B1" s="2454" t="s">
        <v>416</v>
      </c>
      <c r="C1" s="2454"/>
      <c r="D1" s="2454"/>
      <c r="E1" s="2454"/>
      <c r="F1" s="2454"/>
      <c r="G1" s="2454"/>
      <c r="H1" s="2454"/>
      <c r="I1" s="2209"/>
      <c r="J1" s="802"/>
      <c r="K1" s="2209"/>
      <c r="L1" s="2209"/>
      <c r="M1" s="2209"/>
      <c r="N1" s="2209"/>
      <c r="O1" s="383"/>
    </row>
    <row r="2" spans="1:28" ht="14.1" customHeight="1">
      <c r="A2" s="797"/>
      <c r="B2" s="2454" t="s">
        <v>417</v>
      </c>
      <c r="C2" s="2454"/>
      <c r="D2" s="2454"/>
      <c r="E2" s="2454"/>
      <c r="F2" s="2454"/>
      <c r="G2" s="2454"/>
      <c r="H2" s="2454"/>
      <c r="I2" s="2209"/>
      <c r="J2" s="802"/>
      <c r="K2" s="2209"/>
      <c r="L2" s="2209"/>
      <c r="M2" s="2209"/>
      <c r="N2" s="2209"/>
      <c r="O2" s="383"/>
    </row>
    <row r="3" spans="1:28">
      <c r="A3" s="2423" t="s">
        <v>418</v>
      </c>
      <c r="B3" s="2423"/>
      <c r="C3" s="2423"/>
      <c r="D3" s="2423"/>
      <c r="E3" s="2423"/>
      <c r="F3" s="2423"/>
      <c r="G3" s="2423"/>
      <c r="H3" s="2423"/>
      <c r="I3" s="754"/>
      <c r="J3" s="806"/>
      <c r="K3" s="2209"/>
      <c r="L3" s="2209"/>
      <c r="M3" s="2209"/>
      <c r="N3" s="2209"/>
      <c r="O3" s="383"/>
    </row>
    <row r="4" spans="1:28" ht="9.6" customHeight="1">
      <c r="A4" s="34"/>
      <c r="B4" s="2424"/>
      <c r="C4" s="2424"/>
      <c r="D4" s="2424"/>
      <c r="E4" s="2424"/>
      <c r="F4" s="2424"/>
      <c r="G4" s="2424"/>
      <c r="H4" s="2424"/>
      <c r="I4" s="2200"/>
      <c r="J4" s="804"/>
      <c r="K4" s="2209"/>
      <c r="L4" s="2209"/>
      <c r="M4" s="2209"/>
      <c r="N4" s="2209"/>
      <c r="O4" s="383"/>
    </row>
    <row r="5" spans="1:28">
      <c r="A5" s="34"/>
      <c r="B5" s="30"/>
      <c r="C5" s="30"/>
      <c r="D5" s="36"/>
      <c r="E5" s="37" t="s">
        <v>26</v>
      </c>
      <c r="F5" s="37" t="s">
        <v>27</v>
      </c>
      <c r="G5" s="37" t="s">
        <v>154</v>
      </c>
      <c r="I5" s="33"/>
      <c r="J5" s="75"/>
      <c r="K5" s="2209"/>
      <c r="L5" s="2209"/>
      <c r="M5" s="2209"/>
      <c r="N5" s="2209"/>
      <c r="O5" s="383"/>
    </row>
    <row r="6" spans="1:28">
      <c r="A6" s="34"/>
      <c r="B6" s="38" t="s">
        <v>28</v>
      </c>
      <c r="C6" s="30" t="s">
        <v>29</v>
      </c>
      <c r="D6" s="39" t="s">
        <v>79</v>
      </c>
      <c r="E6" s="32">
        <v>51488</v>
      </c>
      <c r="F6" s="799">
        <v>0</v>
      </c>
      <c r="G6" s="32">
        <f>SUM(E6:F6)</f>
        <v>51488</v>
      </c>
      <c r="I6" s="32"/>
      <c r="J6" s="2207"/>
      <c r="K6" s="2209"/>
      <c r="L6" s="2209"/>
      <c r="M6" s="2209"/>
      <c r="N6" s="2209"/>
      <c r="O6" s="383"/>
    </row>
    <row r="7" spans="1:28">
      <c r="A7" s="34"/>
      <c r="B7" s="38" t="s">
        <v>30</v>
      </c>
      <c r="C7" s="40" t="s">
        <v>31</v>
      </c>
      <c r="D7" s="41"/>
      <c r="E7" s="33"/>
      <c r="F7" s="824"/>
      <c r="G7" s="33"/>
      <c r="I7" s="33"/>
      <c r="J7" s="75"/>
      <c r="K7" s="2209"/>
      <c r="L7" s="2209"/>
      <c r="M7" s="2209"/>
      <c r="N7" s="2209"/>
      <c r="O7" s="383"/>
    </row>
    <row r="8" spans="1:28">
      <c r="A8" s="34"/>
      <c r="B8" s="38"/>
      <c r="C8" s="40" t="s">
        <v>150</v>
      </c>
      <c r="D8" s="41" t="s">
        <v>79</v>
      </c>
      <c r="E8" s="33">
        <f>G35</f>
        <v>23500</v>
      </c>
      <c r="F8" s="214">
        <v>0</v>
      </c>
      <c r="G8" s="33">
        <f>SUM(E8:F8)</f>
        <v>23500</v>
      </c>
      <c r="I8" s="33"/>
      <c r="J8" s="75"/>
      <c r="K8" s="2209"/>
      <c r="L8" s="2209"/>
      <c r="M8" s="2209"/>
      <c r="N8" s="2209"/>
      <c r="O8" s="383"/>
    </row>
    <row r="9" spans="1:28">
      <c r="A9" s="34"/>
      <c r="B9" s="42" t="s">
        <v>78</v>
      </c>
      <c r="C9" s="30" t="s">
        <v>43</v>
      </c>
      <c r="D9" s="43" t="s">
        <v>79</v>
      </c>
      <c r="E9" s="44">
        <f>SUM(E6:E8)</f>
        <v>74988</v>
      </c>
      <c r="F9" s="801">
        <f>SUM(F6:F8)</f>
        <v>0</v>
      </c>
      <c r="G9" s="44">
        <f>SUM(E9:F9)</f>
        <v>74988</v>
      </c>
      <c r="I9" s="32"/>
      <c r="J9" s="2207"/>
      <c r="K9" s="2209"/>
      <c r="L9" s="2209"/>
      <c r="M9" s="2209"/>
      <c r="N9" s="2209"/>
      <c r="O9" s="383"/>
    </row>
    <row r="10" spans="1:28">
      <c r="A10" s="34"/>
      <c r="B10" s="38"/>
      <c r="C10" s="30"/>
      <c r="D10" s="31"/>
      <c r="E10" s="31"/>
      <c r="F10" s="31"/>
      <c r="G10" s="31"/>
      <c r="H10" s="39"/>
      <c r="I10" s="31"/>
      <c r="J10" s="2207"/>
      <c r="K10" s="2209"/>
      <c r="L10" s="2209"/>
      <c r="M10" s="2209"/>
      <c r="N10" s="2209"/>
      <c r="O10" s="383"/>
    </row>
    <row r="11" spans="1:28">
      <c r="A11" s="32"/>
      <c r="B11" s="75" t="s">
        <v>44</v>
      </c>
      <c r="C11" s="30" t="s">
        <v>45</v>
      </c>
      <c r="D11" s="31"/>
      <c r="E11" s="31"/>
      <c r="F11" s="31"/>
      <c r="G11" s="31"/>
      <c r="H11" s="45"/>
      <c r="I11" s="31"/>
      <c r="J11" s="2207"/>
      <c r="K11" s="2209"/>
      <c r="L11" s="2209"/>
      <c r="M11" s="2209"/>
      <c r="N11" s="2209"/>
      <c r="O11" s="383"/>
    </row>
    <row r="12" spans="1:28"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28"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28" s="2160" customFormat="1" ht="45.75" customHeight="1" thickTop="1" thickBot="1">
      <c r="A14" s="2156"/>
      <c r="B14" s="2447" t="s">
        <v>46</v>
      </c>
      <c r="C14" s="2447"/>
      <c r="D14" s="2157"/>
      <c r="E14" s="2447" t="s">
        <v>1147</v>
      </c>
      <c r="F14" s="2447"/>
      <c r="G14" s="2447"/>
      <c r="H14" s="2158"/>
      <c r="I14" s="2313"/>
      <c r="J14" s="2313"/>
      <c r="K14" s="2313"/>
      <c r="L14" s="2313"/>
      <c r="M14" s="2314"/>
      <c r="N14" s="2313"/>
      <c r="O14" s="2313"/>
      <c r="P14" s="2313"/>
      <c r="Q14" s="2313"/>
      <c r="R14" s="2314"/>
      <c r="S14" s="2314"/>
    </row>
    <row r="15" spans="1:28" s="12" customFormat="1" ht="14.45" customHeight="1" thickTop="1">
      <c r="A15" s="1183"/>
      <c r="B15" s="1184"/>
      <c r="C15" s="1185" t="s">
        <v>82</v>
      </c>
      <c r="D15" s="13"/>
      <c r="E15" s="1135"/>
      <c r="F15" s="1135"/>
      <c r="G15" s="13"/>
      <c r="H15" s="13"/>
      <c r="I15" s="71"/>
      <c r="J15" s="71"/>
      <c r="K15" s="71"/>
      <c r="L15" s="71"/>
      <c r="M15" s="71"/>
      <c r="N15" s="71"/>
      <c r="O15" s="71"/>
      <c r="P15" s="71"/>
      <c r="Q15" s="71"/>
      <c r="R15" s="71"/>
      <c r="S15" s="71"/>
      <c r="W15" s="1186"/>
      <c r="AB15" s="1186"/>
    </row>
    <row r="16" spans="1:28" s="12" customFormat="1" ht="14.45" customHeight="1">
      <c r="A16" s="1183" t="s">
        <v>83</v>
      </c>
      <c r="B16" s="1187">
        <v>2015</v>
      </c>
      <c r="C16" s="1188" t="s">
        <v>419</v>
      </c>
      <c r="D16" s="13"/>
      <c r="E16" s="1135"/>
      <c r="F16" s="1135"/>
      <c r="G16" s="13"/>
      <c r="H16" s="13"/>
      <c r="I16" s="71"/>
      <c r="J16" s="71"/>
      <c r="K16" s="71"/>
      <c r="L16" s="71"/>
      <c r="M16" s="71"/>
      <c r="N16" s="71"/>
      <c r="O16" s="71"/>
      <c r="P16" s="71"/>
      <c r="Q16" s="71"/>
      <c r="R16" s="71"/>
      <c r="S16" s="71"/>
      <c r="W16" s="1186"/>
      <c r="AB16" s="1186"/>
    </row>
    <row r="17" spans="1:28" s="12" customFormat="1" ht="14.45" customHeight="1">
      <c r="A17" s="1183"/>
      <c r="B17" s="1189" t="s">
        <v>420</v>
      </c>
      <c r="C17" s="1188" t="s">
        <v>421</v>
      </c>
      <c r="D17" s="13"/>
      <c r="E17" s="1135"/>
      <c r="F17" s="1135"/>
      <c r="G17" s="13"/>
      <c r="H17" s="13"/>
      <c r="I17" s="71"/>
      <c r="J17" s="71"/>
      <c r="K17" s="71"/>
      <c r="L17" s="71"/>
      <c r="M17" s="71"/>
      <c r="N17" s="71"/>
      <c r="O17" s="71"/>
      <c r="P17" s="71"/>
      <c r="Q17" s="71"/>
      <c r="R17" s="71"/>
      <c r="S17" s="71"/>
      <c r="W17" s="1186"/>
      <c r="AB17" s="1186"/>
    </row>
    <row r="18" spans="1:28" s="12" customFormat="1" ht="14.45" customHeight="1">
      <c r="A18" s="1183"/>
      <c r="B18" s="1184">
        <v>60</v>
      </c>
      <c r="C18" s="1190" t="s">
        <v>38</v>
      </c>
      <c r="D18" s="13"/>
      <c r="E18" s="1135"/>
      <c r="F18" s="1135"/>
      <c r="G18" s="13"/>
      <c r="H18" s="13"/>
      <c r="I18" s="71"/>
      <c r="J18" s="71"/>
      <c r="K18" s="71"/>
      <c r="L18" s="71"/>
      <c r="M18" s="71"/>
      <c r="N18" s="71"/>
      <c r="O18" s="71"/>
      <c r="P18" s="71"/>
      <c r="Q18" s="71"/>
      <c r="R18" s="71"/>
      <c r="S18" s="71"/>
      <c r="W18" s="1186"/>
      <c r="AB18" s="1186"/>
    </row>
    <row r="19" spans="1:28" s="12" customFormat="1" ht="14.45" customHeight="1">
      <c r="A19" s="1183"/>
      <c r="B19" s="1191" t="s">
        <v>359</v>
      </c>
      <c r="C19" s="1190" t="s">
        <v>144</v>
      </c>
      <c r="D19" s="271"/>
      <c r="E19" s="271"/>
      <c r="F19" s="273"/>
      <c r="G19" s="272">
        <v>1500</v>
      </c>
      <c r="H19" s="272" t="s">
        <v>297</v>
      </c>
      <c r="I19" s="2335"/>
      <c r="J19" s="2335"/>
      <c r="K19" s="2335"/>
      <c r="L19" s="2336"/>
      <c r="M19" s="2335"/>
      <c r="N19" s="2335"/>
      <c r="O19" s="2335"/>
      <c r="P19" s="2335"/>
      <c r="Q19" s="2336"/>
      <c r="R19" s="2335"/>
      <c r="S19" s="71"/>
      <c r="V19" s="1192"/>
      <c r="W19" s="1186"/>
      <c r="AA19" s="1192"/>
      <c r="AB19" s="1186"/>
    </row>
    <row r="20" spans="1:28" s="12" customFormat="1" ht="14.45" customHeight="1">
      <c r="A20" s="1183" t="s">
        <v>78</v>
      </c>
      <c r="B20" s="1184">
        <v>60</v>
      </c>
      <c r="C20" s="1190" t="s">
        <v>38</v>
      </c>
      <c r="D20" s="271"/>
      <c r="E20" s="271"/>
      <c r="F20" s="273"/>
      <c r="G20" s="274">
        <v>1500</v>
      </c>
      <c r="H20" s="271"/>
      <c r="I20" s="71"/>
      <c r="J20" s="71"/>
      <c r="K20" s="71"/>
      <c r="L20" s="71"/>
      <c r="M20" s="71"/>
      <c r="N20" s="71"/>
      <c r="O20" s="71"/>
      <c r="P20" s="71"/>
      <c r="Q20" s="71"/>
      <c r="R20" s="71"/>
      <c r="S20" s="71"/>
      <c r="W20" s="1186"/>
      <c r="AB20" s="1186"/>
    </row>
    <row r="21" spans="1:28" s="12" customFormat="1" ht="14.45" customHeight="1">
      <c r="A21" s="1183" t="s">
        <v>78</v>
      </c>
      <c r="B21" s="1189" t="s">
        <v>420</v>
      </c>
      <c r="C21" s="1193" t="s">
        <v>421</v>
      </c>
      <c r="D21" s="271"/>
      <c r="E21" s="271"/>
      <c r="F21" s="273"/>
      <c r="G21" s="274">
        <v>1500</v>
      </c>
      <c r="H21" s="271"/>
      <c r="I21" s="71"/>
      <c r="J21" s="71"/>
      <c r="K21" s="71"/>
      <c r="L21" s="71"/>
      <c r="M21" s="71"/>
      <c r="N21" s="71"/>
      <c r="O21" s="71"/>
      <c r="P21" s="71"/>
      <c r="Q21" s="71"/>
      <c r="R21" s="71"/>
      <c r="S21" s="71"/>
      <c r="W21" s="1186"/>
      <c r="AB21" s="1186"/>
    </row>
    <row r="22" spans="1:28" s="12" customFormat="1" ht="15.2" customHeight="1">
      <c r="A22" s="1183"/>
      <c r="B22" s="1187"/>
      <c r="C22" s="1193"/>
      <c r="D22" s="48"/>
      <c r="E22" s="1053"/>
      <c r="F22" s="1053"/>
      <c r="G22" s="48"/>
      <c r="H22" s="48"/>
      <c r="I22" s="71"/>
      <c r="J22" s="71"/>
      <c r="K22" s="71"/>
      <c r="L22" s="71"/>
      <c r="M22" s="71"/>
      <c r="N22" s="71"/>
      <c r="O22" s="71"/>
      <c r="P22" s="71"/>
      <c r="Q22" s="71"/>
      <c r="R22" s="71"/>
      <c r="S22" s="71"/>
      <c r="W22" s="1186"/>
      <c r="AB22" s="1186"/>
    </row>
    <row r="23" spans="1:28" s="12" customFormat="1" ht="28.15" customHeight="1">
      <c r="A23" s="1183"/>
      <c r="B23" s="1201">
        <v>0.106</v>
      </c>
      <c r="C23" s="61" t="s">
        <v>425</v>
      </c>
      <c r="D23" s="62"/>
      <c r="E23" s="1135"/>
      <c r="F23" s="1135"/>
      <c r="G23" s="50"/>
      <c r="H23" s="50"/>
      <c r="I23" s="71"/>
      <c r="J23" s="71"/>
      <c r="K23" s="71"/>
      <c r="L23" s="71"/>
      <c r="M23" s="71"/>
      <c r="N23" s="71"/>
      <c r="O23" s="71"/>
      <c r="P23" s="71"/>
      <c r="Q23" s="71"/>
      <c r="R23" s="71"/>
      <c r="S23" s="71"/>
      <c r="W23" s="1186"/>
      <c r="AB23" s="1186"/>
    </row>
    <row r="24" spans="1:28" s="12" customFormat="1" ht="15.2" customHeight="1">
      <c r="A24" s="1183"/>
      <c r="B24" s="1183">
        <v>62</v>
      </c>
      <c r="C24" s="1194" t="s">
        <v>423</v>
      </c>
      <c r="D24" s="48"/>
      <c r="E24" s="346"/>
      <c r="F24" s="346"/>
      <c r="G24" s="1198"/>
      <c r="H24" s="1198"/>
      <c r="I24" s="71"/>
      <c r="J24" s="71"/>
      <c r="K24" s="71"/>
      <c r="L24" s="71"/>
      <c r="M24" s="71"/>
      <c r="N24" s="71"/>
      <c r="O24" s="71"/>
      <c r="P24" s="71"/>
      <c r="Q24" s="71"/>
      <c r="R24" s="71"/>
      <c r="S24" s="71"/>
      <c r="W24" s="1186"/>
      <c r="AB24" s="1186"/>
    </row>
    <row r="25" spans="1:28" s="12" customFormat="1" ht="15.2" customHeight="1">
      <c r="A25" s="1183"/>
      <c r="B25" s="49" t="s">
        <v>424</v>
      </c>
      <c r="C25" s="1199" t="s">
        <v>145</v>
      </c>
      <c r="D25" s="271"/>
      <c r="E25" s="271"/>
      <c r="F25" s="273"/>
      <c r="G25" s="271">
        <v>21000</v>
      </c>
      <c r="H25" s="271" t="s">
        <v>298</v>
      </c>
      <c r="I25" s="2335"/>
      <c r="J25" s="2335"/>
      <c r="K25" s="2335"/>
      <c r="L25" s="2336"/>
      <c r="M25" s="2335"/>
      <c r="N25" s="71"/>
      <c r="O25" s="71"/>
      <c r="P25" s="71"/>
      <c r="Q25" s="71"/>
      <c r="R25" s="71"/>
      <c r="S25" s="71"/>
      <c r="W25" s="1186"/>
      <c r="AB25" s="1186"/>
    </row>
    <row r="26" spans="1:28" s="12" customFormat="1" ht="15.2" customHeight="1">
      <c r="A26" s="1195" t="s">
        <v>78</v>
      </c>
      <c r="B26" s="1183">
        <v>62</v>
      </c>
      <c r="C26" s="1199" t="s">
        <v>423</v>
      </c>
      <c r="D26" s="271"/>
      <c r="E26" s="271"/>
      <c r="F26" s="273"/>
      <c r="G26" s="274">
        <v>21000</v>
      </c>
      <c r="H26" s="271"/>
      <c r="I26" s="71"/>
      <c r="J26" s="71"/>
      <c r="K26" s="71"/>
      <c r="L26" s="71"/>
      <c r="M26" s="71"/>
      <c r="N26" s="71"/>
      <c r="O26" s="71"/>
      <c r="P26" s="71"/>
      <c r="Q26" s="71"/>
      <c r="R26" s="71"/>
      <c r="S26" s="71"/>
      <c r="W26" s="1186"/>
      <c r="AB26" s="1186"/>
    </row>
    <row r="27" spans="1:28" s="12" customFormat="1" ht="30" customHeight="1">
      <c r="A27" s="1195" t="s">
        <v>78</v>
      </c>
      <c r="B27" s="1196">
        <v>0.106</v>
      </c>
      <c r="C27" s="58" t="s">
        <v>425</v>
      </c>
      <c r="D27" s="271"/>
      <c r="E27" s="271"/>
      <c r="F27" s="273"/>
      <c r="G27" s="277">
        <v>21000</v>
      </c>
      <c r="H27" s="271"/>
      <c r="I27" s="71"/>
      <c r="J27" s="71"/>
      <c r="K27" s="71"/>
      <c r="L27" s="71"/>
      <c r="M27" s="71"/>
      <c r="N27" s="71"/>
      <c r="O27" s="71"/>
      <c r="P27" s="71"/>
      <c r="Q27" s="71"/>
      <c r="R27" s="71"/>
      <c r="S27" s="71"/>
      <c r="W27" s="1186"/>
      <c r="AB27" s="1186"/>
    </row>
    <row r="28" spans="1:28" s="12" customFormat="1" ht="15.2" customHeight="1">
      <c r="A28" s="1195"/>
      <c r="B28" s="1196"/>
      <c r="C28" s="1202"/>
      <c r="D28" s="271"/>
      <c r="E28" s="273"/>
      <c r="F28" s="273"/>
      <c r="G28" s="271"/>
      <c r="H28" s="271"/>
      <c r="I28" s="71"/>
      <c r="J28" s="71"/>
      <c r="K28" s="71"/>
      <c r="L28" s="71"/>
      <c r="M28" s="71"/>
      <c r="N28" s="71"/>
      <c r="O28" s="71"/>
      <c r="P28" s="71"/>
      <c r="Q28" s="71"/>
      <c r="R28" s="71"/>
      <c r="S28" s="71"/>
      <c r="W28" s="1186"/>
      <c r="AB28" s="1186"/>
    </row>
    <row r="29" spans="1:28" s="12" customFormat="1" ht="15.2" customHeight="1">
      <c r="A29" s="1183"/>
      <c r="B29" s="1201">
        <v>0.108</v>
      </c>
      <c r="C29" s="1188" t="s">
        <v>426</v>
      </c>
      <c r="D29" s="48"/>
      <c r="E29" s="346"/>
      <c r="F29" s="346"/>
      <c r="G29" s="1198"/>
      <c r="H29" s="1198"/>
      <c r="I29" s="71"/>
      <c r="J29" s="71"/>
      <c r="K29" s="71"/>
      <c r="L29" s="71"/>
      <c r="M29" s="71"/>
      <c r="N29" s="71"/>
      <c r="O29" s="71"/>
      <c r="P29" s="71"/>
      <c r="Q29" s="71"/>
      <c r="R29" s="71"/>
      <c r="S29" s="71"/>
      <c r="W29" s="1186"/>
      <c r="AB29" s="1186"/>
    </row>
    <row r="30" spans="1:28" s="12" customFormat="1" ht="15.2" customHeight="1">
      <c r="A30" s="1183"/>
      <c r="B30" s="1183">
        <v>63</v>
      </c>
      <c r="C30" s="1194" t="s">
        <v>427</v>
      </c>
      <c r="D30" s="48"/>
      <c r="E30" s="346"/>
      <c r="F30" s="346"/>
      <c r="G30" s="1198"/>
      <c r="H30" s="1198"/>
      <c r="I30" s="71"/>
      <c r="J30" s="71"/>
      <c r="K30" s="71"/>
      <c r="L30" s="71"/>
      <c r="M30" s="71"/>
      <c r="N30" s="71"/>
      <c r="O30" s="71"/>
      <c r="P30" s="71"/>
      <c r="Q30" s="71"/>
      <c r="R30" s="71"/>
      <c r="S30" s="71"/>
      <c r="W30" s="1186"/>
      <c r="AB30" s="1186"/>
    </row>
    <row r="31" spans="1:28" s="12" customFormat="1" ht="15.2" customHeight="1">
      <c r="A31" s="1183"/>
      <c r="B31" s="81" t="s">
        <v>179</v>
      </c>
      <c r="C31" s="1199" t="s">
        <v>145</v>
      </c>
      <c r="D31" s="271"/>
      <c r="E31" s="271"/>
      <c r="F31" s="280"/>
      <c r="G31" s="272">
        <v>1000</v>
      </c>
      <c r="H31" s="272" t="s">
        <v>307</v>
      </c>
      <c r="I31" s="2335"/>
      <c r="J31" s="2335"/>
      <c r="K31" s="2335"/>
      <c r="L31" s="2336"/>
      <c r="M31" s="2335"/>
      <c r="N31" s="71"/>
      <c r="O31" s="71"/>
      <c r="P31" s="71"/>
      <c r="Q31" s="71"/>
      <c r="R31" s="71"/>
      <c r="S31" s="71"/>
      <c r="W31" s="1186"/>
      <c r="AB31" s="1186"/>
    </row>
    <row r="32" spans="1:28" s="12" customFormat="1" ht="15.2" customHeight="1">
      <c r="A32" s="1183" t="s">
        <v>78</v>
      </c>
      <c r="B32" s="1183">
        <v>63</v>
      </c>
      <c r="C32" s="1194" t="s">
        <v>427</v>
      </c>
      <c r="D32" s="271"/>
      <c r="E32" s="271"/>
      <c r="F32" s="273"/>
      <c r="G32" s="274">
        <v>1000</v>
      </c>
      <c r="H32" s="271"/>
      <c r="I32" s="71"/>
      <c r="J32" s="71"/>
      <c r="K32" s="71"/>
      <c r="L32" s="71"/>
      <c r="M32" s="71"/>
      <c r="N32" s="71"/>
      <c r="O32" s="71"/>
      <c r="P32" s="71"/>
      <c r="Q32" s="71"/>
      <c r="R32" s="71"/>
      <c r="S32" s="71"/>
      <c r="W32" s="1186"/>
      <c r="AB32" s="1186"/>
    </row>
    <row r="33" spans="1:35" s="12" customFormat="1" ht="15.2" customHeight="1">
      <c r="A33" s="1183" t="s">
        <v>78</v>
      </c>
      <c r="B33" s="1201">
        <v>0.108</v>
      </c>
      <c r="C33" s="1188" t="s">
        <v>426</v>
      </c>
      <c r="D33" s="271"/>
      <c r="E33" s="271"/>
      <c r="F33" s="273"/>
      <c r="G33" s="274">
        <v>1000</v>
      </c>
      <c r="H33" s="271"/>
      <c r="I33" s="71"/>
      <c r="J33" s="71"/>
      <c r="K33" s="71"/>
      <c r="L33" s="71"/>
      <c r="M33" s="71"/>
      <c r="N33" s="71"/>
      <c r="O33" s="71"/>
      <c r="P33" s="71"/>
      <c r="Q33" s="71"/>
      <c r="R33" s="71"/>
      <c r="S33" s="71"/>
      <c r="W33" s="1186"/>
      <c r="AB33" s="1186"/>
    </row>
    <row r="34" spans="1:35" s="12" customFormat="1" ht="15.2" customHeight="1">
      <c r="A34" s="1183" t="s">
        <v>78</v>
      </c>
      <c r="B34" s="1197">
        <v>2015</v>
      </c>
      <c r="C34" s="1188" t="s">
        <v>419</v>
      </c>
      <c r="D34" s="277"/>
      <c r="E34" s="277"/>
      <c r="F34" s="1510"/>
      <c r="G34" s="274">
        <v>23500</v>
      </c>
      <c r="H34" s="271"/>
      <c r="I34" s="71"/>
      <c r="J34" s="71"/>
      <c r="K34" s="71"/>
      <c r="L34" s="71"/>
      <c r="M34" s="71"/>
      <c r="N34" s="71"/>
      <c r="O34" s="71"/>
      <c r="P34" s="71"/>
      <c r="Q34" s="71"/>
      <c r="R34" s="71"/>
      <c r="S34" s="71"/>
      <c r="W34" s="1186"/>
      <c r="AB34" s="1186"/>
    </row>
    <row r="35" spans="1:35" s="12" customFormat="1" ht="15.2" customHeight="1">
      <c r="A35" s="1203" t="s">
        <v>78</v>
      </c>
      <c r="B35" s="1203"/>
      <c r="C35" s="1204" t="s">
        <v>82</v>
      </c>
      <c r="D35" s="272"/>
      <c r="E35" s="272"/>
      <c r="F35" s="1525"/>
      <c r="G35" s="272">
        <v>23500</v>
      </c>
      <c r="H35" s="272"/>
      <c r="I35" s="71"/>
      <c r="J35" s="71"/>
      <c r="K35" s="71"/>
      <c r="L35" s="71"/>
      <c r="M35" s="71"/>
      <c r="N35" s="71"/>
      <c r="O35" s="71"/>
      <c r="P35" s="71"/>
      <c r="Q35" s="71"/>
      <c r="R35" s="71"/>
      <c r="S35" s="71"/>
      <c r="W35" s="1186"/>
      <c r="AB35" s="1186"/>
    </row>
    <row r="36" spans="1:35" s="12" customFormat="1" ht="15.2" customHeight="1">
      <c r="A36" s="1203" t="s">
        <v>78</v>
      </c>
      <c r="B36" s="1203"/>
      <c r="C36" s="1204" t="s">
        <v>79</v>
      </c>
      <c r="D36" s="274"/>
      <c r="E36" s="274"/>
      <c r="F36" s="1490"/>
      <c r="G36" s="274">
        <v>23500</v>
      </c>
      <c r="H36" s="271"/>
      <c r="I36" s="71"/>
      <c r="J36" s="71"/>
      <c r="K36" s="71"/>
      <c r="L36" s="71"/>
      <c r="M36" s="71"/>
      <c r="N36" s="71"/>
      <c r="O36" s="71"/>
      <c r="P36" s="71"/>
      <c r="Q36" s="71"/>
      <c r="R36" s="71"/>
      <c r="S36" s="71"/>
      <c r="W36" s="1186"/>
      <c r="AB36" s="1186"/>
    </row>
    <row r="37" spans="1:35" s="12" customFormat="1" ht="6.95" customHeight="1">
      <c r="A37" s="1195"/>
      <c r="B37" s="1195"/>
      <c r="C37" s="1193"/>
      <c r="D37" s="271"/>
      <c r="E37" s="271"/>
      <c r="F37" s="271"/>
      <c r="G37" s="271"/>
      <c r="H37" s="1205"/>
      <c r="I37" s="273"/>
      <c r="J37" s="271"/>
      <c r="K37" s="273"/>
      <c r="L37" s="273"/>
      <c r="M37" s="271"/>
      <c r="N37" s="71"/>
      <c r="O37" s="71"/>
      <c r="P37" s="71"/>
      <c r="Q37" s="71"/>
      <c r="R37" s="71"/>
      <c r="S37" s="71"/>
      <c r="AB37" s="1186"/>
      <c r="AG37" s="1186"/>
    </row>
    <row r="38" spans="1:35" s="77" customFormat="1" ht="15.4" customHeight="1">
      <c r="A38" s="2432" t="s">
        <v>299</v>
      </c>
      <c r="B38" s="2432"/>
      <c r="C38" s="2432"/>
      <c r="D38" s="2432"/>
      <c r="E38" s="2432"/>
      <c r="F38" s="2432"/>
      <c r="G38" s="2432"/>
      <c r="H38" s="2432"/>
      <c r="I38" s="2201"/>
      <c r="J38" s="809"/>
      <c r="K38" s="2337"/>
      <c r="L38" s="184"/>
      <c r="M38" s="184"/>
      <c r="N38" s="184"/>
      <c r="O38" s="388"/>
      <c r="P38" s="184"/>
      <c r="Q38" s="184"/>
      <c r="R38" s="184"/>
      <c r="S38" s="184"/>
      <c r="T38" s="168"/>
      <c r="U38" s="120"/>
      <c r="V38" s="120"/>
      <c r="Y38" s="168"/>
      <c r="AD38" s="168"/>
    </row>
    <row r="39" spans="1:35" s="77" customFormat="1" ht="15.4" customHeight="1">
      <c r="A39" s="718" t="s">
        <v>297</v>
      </c>
      <c r="B39" s="2437" t="s">
        <v>953</v>
      </c>
      <c r="C39" s="2437"/>
      <c r="D39" s="2437"/>
      <c r="E39" s="2437"/>
      <c r="F39" s="2437"/>
      <c r="G39" s="2437"/>
      <c r="H39" s="2437"/>
      <c r="I39" s="2203"/>
      <c r="J39" s="809"/>
      <c r="K39" s="2337"/>
      <c r="L39" s="184"/>
      <c r="M39" s="184"/>
      <c r="N39" s="184"/>
      <c r="O39" s="388"/>
      <c r="P39" s="184"/>
      <c r="Q39" s="184"/>
      <c r="R39" s="184"/>
      <c r="S39" s="184"/>
      <c r="T39" s="168"/>
      <c r="U39" s="120"/>
      <c r="V39" s="120"/>
      <c r="Y39" s="168"/>
      <c r="AD39" s="168"/>
    </row>
    <row r="40" spans="1:35" s="77" customFormat="1" ht="15.4" customHeight="1">
      <c r="A40" s="718" t="s">
        <v>298</v>
      </c>
      <c r="B40" s="2437" t="s">
        <v>954</v>
      </c>
      <c r="C40" s="2437"/>
      <c r="D40" s="2437"/>
      <c r="E40" s="2437"/>
      <c r="F40" s="2437"/>
      <c r="G40" s="2437"/>
      <c r="H40" s="2437"/>
      <c r="I40" s="2203"/>
      <c r="J40" s="809"/>
      <c r="K40" s="2337"/>
      <c r="L40" s="184"/>
      <c r="M40" s="184"/>
      <c r="N40" s="184"/>
      <c r="O40" s="388"/>
      <c r="P40" s="184"/>
      <c r="Q40" s="184"/>
      <c r="R40" s="184"/>
      <c r="S40" s="184"/>
      <c r="T40" s="168"/>
      <c r="U40" s="120"/>
      <c r="V40" s="120"/>
      <c r="Y40" s="168"/>
      <c r="AD40" s="168"/>
    </row>
    <row r="41" spans="1:35" s="77" customFormat="1" ht="15.4" customHeight="1">
      <c r="A41" s="718" t="s">
        <v>307</v>
      </c>
      <c r="B41" s="2437" t="s">
        <v>955</v>
      </c>
      <c r="C41" s="2437"/>
      <c r="D41" s="2437"/>
      <c r="E41" s="2437"/>
      <c r="F41" s="2437"/>
      <c r="G41" s="2437"/>
      <c r="H41" s="2437"/>
      <c r="I41" s="2203"/>
      <c r="J41" s="809"/>
      <c r="K41" s="2337"/>
      <c r="L41" s="184"/>
      <c r="M41" s="184"/>
      <c r="N41" s="184"/>
      <c r="O41" s="388"/>
      <c r="P41" s="184"/>
      <c r="Q41" s="184"/>
      <c r="R41" s="184"/>
      <c r="S41" s="184"/>
      <c r="T41" s="168"/>
      <c r="U41" s="120"/>
      <c r="V41" s="120"/>
      <c r="Y41" s="168"/>
      <c r="AD41" s="168"/>
    </row>
    <row r="42" spans="1:35" s="77" customFormat="1">
      <c r="A42" s="797"/>
      <c r="B42" s="94"/>
      <c r="C42" s="204"/>
      <c r="D42" s="122"/>
      <c r="E42" s="122"/>
      <c r="F42" s="122"/>
      <c r="G42" s="343"/>
      <c r="H42" s="343"/>
      <c r="I42" s="343"/>
      <c r="J42" s="809"/>
      <c r="K42" s="2337"/>
      <c r="L42" s="184"/>
      <c r="M42" s="184"/>
      <c r="N42" s="184"/>
      <c r="O42" s="388"/>
      <c r="P42" s="184"/>
      <c r="Q42" s="184"/>
      <c r="R42" s="184"/>
      <c r="S42" s="184"/>
      <c r="T42" s="168"/>
      <c r="U42" s="120"/>
      <c r="V42" s="120"/>
      <c r="Y42" s="168"/>
      <c r="AD42" s="168"/>
    </row>
    <row r="43" spans="1:35" s="77" customFormat="1">
      <c r="A43" s="797"/>
      <c r="B43" s="87"/>
      <c r="C43" s="99"/>
      <c r="D43" s="122"/>
      <c r="E43" s="122"/>
      <c r="F43" s="122"/>
      <c r="G43" s="122"/>
      <c r="H43" s="122"/>
      <c r="I43" s="122"/>
      <c r="J43" s="807"/>
      <c r="K43" s="122"/>
      <c r="L43" s="122"/>
      <c r="M43" s="122"/>
      <c r="N43" s="122"/>
      <c r="O43" s="122"/>
      <c r="P43" s="184"/>
      <c r="Q43" s="184"/>
      <c r="R43" s="184"/>
      <c r="S43" s="184"/>
      <c r="T43" s="168"/>
      <c r="U43" s="120"/>
      <c r="V43" s="120"/>
      <c r="W43" s="120"/>
      <c r="X43" s="120"/>
      <c r="Y43" s="168"/>
      <c r="Z43" s="120"/>
      <c r="AA43" s="120"/>
      <c r="AD43" s="168"/>
      <c r="AI43" s="168"/>
    </row>
    <row r="44" spans="1:35" s="77" customFormat="1">
      <c r="A44" s="797"/>
      <c r="B44" s="2300"/>
      <c r="C44" s="778"/>
      <c r="D44" s="2300"/>
      <c r="E44" s="778"/>
      <c r="F44" s="190"/>
      <c r="I44" s="778"/>
      <c r="J44" s="810"/>
      <c r="K44" s="122"/>
      <c r="L44" s="122"/>
      <c r="M44" s="122"/>
      <c r="N44" s="122"/>
      <c r="O44" s="122"/>
      <c r="P44" s="184"/>
      <c r="Q44" s="184"/>
      <c r="R44" s="184"/>
      <c r="S44" s="184"/>
      <c r="T44" s="388"/>
      <c r="U44" s="184"/>
      <c r="V44" s="184"/>
      <c r="W44" s="184"/>
      <c r="X44" s="184"/>
      <c r="Y44" s="388"/>
      <c r="Z44" s="184"/>
      <c r="AA44" s="184"/>
      <c r="AB44" s="190"/>
      <c r="AC44" s="190"/>
      <c r="AD44" s="388"/>
      <c r="AI44" s="168"/>
    </row>
    <row r="45" spans="1:35" s="77" customFormat="1">
      <c r="A45" s="797"/>
      <c r="B45" s="122"/>
      <c r="C45" s="122"/>
      <c r="D45" s="122"/>
      <c r="E45" s="122"/>
      <c r="F45" s="190"/>
      <c r="I45" s="122"/>
      <c r="J45" s="807"/>
      <c r="K45" s="122"/>
      <c r="L45" s="122"/>
      <c r="M45" s="122"/>
      <c r="N45" s="122"/>
      <c r="O45" s="122"/>
      <c r="P45" s="184"/>
      <c r="Q45" s="184"/>
      <c r="R45" s="184"/>
      <c r="S45" s="184"/>
      <c r="T45" s="388"/>
      <c r="U45" s="184"/>
      <c r="V45" s="184"/>
      <c r="W45" s="184"/>
      <c r="X45" s="184"/>
      <c r="Y45" s="388"/>
      <c r="Z45" s="184"/>
      <c r="AA45" s="184"/>
      <c r="AB45" s="190"/>
      <c r="AC45" s="190"/>
      <c r="AD45" s="388"/>
      <c r="AI45" s="168"/>
    </row>
    <row r="46" spans="1:35">
      <c r="A46" s="797"/>
      <c r="B46" s="87"/>
      <c r="C46" s="99"/>
      <c r="D46" s="234"/>
      <c r="E46" s="234"/>
      <c r="F46" s="234"/>
      <c r="G46" s="234"/>
      <c r="H46" s="234"/>
      <c r="I46" s="234"/>
      <c r="J46" s="811"/>
      <c r="K46" s="234"/>
      <c r="L46" s="234"/>
      <c r="O46" s="112"/>
    </row>
    <row r="47" spans="1:35">
      <c r="A47" s="797"/>
      <c r="B47" s="87"/>
      <c r="C47" s="87"/>
      <c r="D47" s="757"/>
      <c r="E47" s="757"/>
      <c r="F47" s="757"/>
      <c r="G47" s="136"/>
      <c r="H47" s="136"/>
      <c r="I47" s="757"/>
      <c r="J47" s="989"/>
      <c r="K47" s="757"/>
      <c r="L47" s="757"/>
      <c r="O47" s="112"/>
    </row>
    <row r="48" spans="1:35">
      <c r="C48" s="102"/>
      <c r="D48" s="136"/>
      <c r="E48" s="136"/>
      <c r="F48" s="136"/>
      <c r="G48" s="242"/>
      <c r="H48" s="136"/>
      <c r="I48" s="112"/>
      <c r="J48" s="807"/>
      <c r="K48" s="757"/>
      <c r="O48" s="112"/>
    </row>
    <row r="49" spans="1:35">
      <c r="C49" s="102"/>
      <c r="H49" s="100"/>
      <c r="I49" s="112"/>
      <c r="J49" s="807"/>
      <c r="O49" s="112"/>
      <c r="P49" s="271"/>
    </row>
    <row r="50" spans="1:35">
      <c r="C50" s="102"/>
      <c r="H50" s="100"/>
      <c r="I50" s="112"/>
      <c r="J50" s="807"/>
      <c r="O50" s="112"/>
      <c r="P50" s="271"/>
    </row>
    <row r="51" spans="1:35">
      <c r="C51" s="102"/>
      <c r="H51" s="100"/>
      <c r="I51" s="112"/>
      <c r="J51" s="807"/>
      <c r="O51" s="112"/>
      <c r="P51" s="271"/>
    </row>
    <row r="52" spans="1:35">
      <c r="C52" s="102"/>
      <c r="H52" s="100"/>
      <c r="I52" s="112"/>
      <c r="J52" s="807"/>
      <c r="O52" s="112"/>
      <c r="P52" s="271"/>
    </row>
    <row r="53" spans="1:35">
      <c r="C53" s="102"/>
      <c r="H53" s="100"/>
      <c r="I53" s="112"/>
      <c r="J53" s="807"/>
      <c r="O53" s="112"/>
      <c r="P53" s="271"/>
    </row>
    <row r="54" spans="1:35">
      <c r="C54" s="102"/>
      <c r="G54" s="98"/>
      <c r="H54" s="100"/>
      <c r="I54" s="112"/>
      <c r="J54" s="807"/>
      <c r="O54" s="112"/>
      <c r="P54" s="271"/>
    </row>
    <row r="55" spans="1:35">
      <c r="C55" s="102"/>
      <c r="H55" s="100"/>
      <c r="I55" s="112"/>
      <c r="J55" s="807"/>
      <c r="O55" s="112"/>
      <c r="P55" s="271"/>
    </row>
    <row r="56" spans="1:35" s="119" customFormat="1">
      <c r="A56" s="117"/>
      <c r="B56" s="102"/>
      <c r="C56" s="102"/>
      <c r="D56" s="100"/>
      <c r="E56" s="100"/>
      <c r="F56" s="100"/>
      <c r="G56" s="100"/>
      <c r="H56" s="100"/>
      <c r="I56" s="112"/>
      <c r="J56" s="807"/>
      <c r="K56" s="112"/>
      <c r="L56" s="112"/>
      <c r="M56" s="112"/>
      <c r="N56" s="112"/>
      <c r="O56" s="112"/>
      <c r="P56" s="271"/>
      <c r="T56" s="161"/>
      <c r="Y56" s="161"/>
      <c r="AB56" s="109"/>
      <c r="AC56" s="109"/>
      <c r="AD56" s="161"/>
      <c r="AE56" s="85"/>
      <c r="AF56" s="85"/>
      <c r="AG56" s="85"/>
      <c r="AH56" s="85"/>
      <c r="AI56" s="86"/>
    </row>
    <row r="57" spans="1:35" s="119" customFormat="1">
      <c r="A57" s="117"/>
      <c r="B57" s="102"/>
      <c r="C57" s="102"/>
      <c r="D57" s="100"/>
      <c r="E57" s="100"/>
      <c r="F57" s="100"/>
      <c r="G57" s="100"/>
      <c r="H57" s="100"/>
      <c r="I57" s="112"/>
      <c r="J57" s="807"/>
      <c r="K57" s="112"/>
      <c r="L57" s="112"/>
      <c r="M57" s="112"/>
      <c r="N57" s="112"/>
      <c r="O57" s="112"/>
      <c r="T57" s="161"/>
      <c r="Y57" s="161"/>
      <c r="AB57" s="109"/>
      <c r="AC57" s="109"/>
      <c r="AD57" s="161"/>
      <c r="AE57" s="85"/>
      <c r="AF57" s="85"/>
      <c r="AG57" s="85"/>
      <c r="AH57" s="85"/>
      <c r="AI57" s="86"/>
    </row>
    <row r="58" spans="1:35" s="119" customFormat="1">
      <c r="A58" s="117"/>
      <c r="B58" s="102"/>
      <c r="C58" s="102"/>
      <c r="D58" s="100"/>
      <c r="E58" s="100"/>
      <c r="F58" s="100"/>
      <c r="G58" s="100"/>
      <c r="H58" s="100"/>
      <c r="I58" s="112"/>
      <c r="J58" s="807"/>
      <c r="K58" s="112"/>
      <c r="L58" s="112"/>
      <c r="M58" s="112"/>
      <c r="N58" s="112"/>
      <c r="O58" s="112"/>
      <c r="T58" s="161"/>
      <c r="Y58" s="161"/>
      <c r="AB58" s="109"/>
      <c r="AC58" s="109"/>
      <c r="AD58" s="161"/>
      <c r="AE58" s="85"/>
      <c r="AF58" s="85"/>
      <c r="AG58" s="85"/>
      <c r="AH58" s="85"/>
      <c r="AI58" s="86"/>
    </row>
    <row r="59" spans="1:35" s="119" customFormat="1">
      <c r="A59" s="117"/>
      <c r="B59" s="102"/>
      <c r="C59" s="102"/>
      <c r="D59" s="100"/>
      <c r="E59" s="100"/>
      <c r="F59" s="100"/>
      <c r="G59" s="100"/>
      <c r="H59" s="100"/>
      <c r="I59" s="112"/>
      <c r="J59" s="807"/>
      <c r="K59" s="112"/>
      <c r="L59" s="112"/>
      <c r="M59" s="112"/>
      <c r="N59" s="112"/>
      <c r="O59" s="112"/>
      <c r="T59" s="161"/>
      <c r="Y59" s="161"/>
      <c r="AB59" s="109"/>
      <c r="AC59" s="109"/>
      <c r="AD59" s="161"/>
      <c r="AE59" s="85"/>
      <c r="AF59" s="85"/>
      <c r="AG59" s="85"/>
      <c r="AH59" s="85"/>
      <c r="AI59" s="86"/>
    </row>
    <row r="60" spans="1:35" s="119" customFormat="1">
      <c r="A60" s="117"/>
      <c r="B60" s="102"/>
      <c r="C60" s="102"/>
      <c r="D60" s="100"/>
      <c r="E60" s="100"/>
      <c r="F60" s="100"/>
      <c r="G60" s="100"/>
      <c r="H60" s="100"/>
      <c r="I60" s="112"/>
      <c r="J60" s="807"/>
      <c r="K60" s="112"/>
      <c r="L60" s="112"/>
      <c r="M60" s="112"/>
      <c r="N60" s="112"/>
      <c r="O60" s="112"/>
      <c r="T60" s="161"/>
      <c r="Y60" s="161"/>
      <c r="AB60" s="109"/>
      <c r="AC60" s="109"/>
      <c r="AD60" s="161"/>
      <c r="AE60" s="85"/>
      <c r="AF60" s="85"/>
      <c r="AG60" s="85"/>
      <c r="AH60" s="85"/>
      <c r="AI60" s="86"/>
    </row>
    <row r="61" spans="1:35" s="119" customFormat="1">
      <c r="A61" s="117"/>
      <c r="B61" s="102"/>
      <c r="C61" s="102"/>
      <c r="D61" s="100"/>
      <c r="E61" s="100"/>
      <c r="F61" s="100"/>
      <c r="G61" s="100"/>
      <c r="H61" s="100"/>
      <c r="I61" s="112"/>
      <c r="J61" s="807"/>
      <c r="K61" s="112"/>
      <c r="L61" s="2338"/>
      <c r="M61" s="112"/>
      <c r="N61" s="112"/>
      <c r="O61" s="112"/>
      <c r="T61" s="161"/>
      <c r="Y61" s="161"/>
      <c r="AB61" s="109"/>
      <c r="AC61" s="109"/>
      <c r="AD61" s="161"/>
      <c r="AE61" s="85"/>
      <c r="AF61" s="85"/>
      <c r="AG61" s="85"/>
      <c r="AH61" s="85"/>
      <c r="AI61" s="86"/>
    </row>
    <row r="62" spans="1:35" s="119" customFormat="1">
      <c r="A62" s="117"/>
      <c r="B62" s="102"/>
      <c r="C62" s="194"/>
      <c r="D62" s="100"/>
      <c r="E62" s="100"/>
      <c r="F62" s="100"/>
      <c r="G62" s="100"/>
      <c r="H62" s="100"/>
      <c r="I62" s="112"/>
      <c r="J62" s="807"/>
      <c r="K62" s="112"/>
      <c r="L62" s="112"/>
      <c r="M62" s="112"/>
      <c r="N62" s="112"/>
      <c r="O62" s="112"/>
      <c r="T62" s="161"/>
      <c r="Y62" s="161"/>
      <c r="AB62" s="109"/>
      <c r="AC62" s="109"/>
      <c r="AD62" s="161"/>
      <c r="AE62" s="85"/>
      <c r="AF62" s="85"/>
      <c r="AG62" s="85"/>
      <c r="AH62" s="85"/>
      <c r="AI62" s="86"/>
    </row>
    <row r="63" spans="1:35" s="119" customFormat="1">
      <c r="A63" s="117"/>
      <c r="B63" s="102"/>
      <c r="C63" s="194"/>
      <c r="D63" s="100"/>
      <c r="E63" s="100"/>
      <c r="F63" s="100"/>
      <c r="G63" s="100"/>
      <c r="H63" s="100"/>
      <c r="I63" s="112"/>
      <c r="J63" s="807"/>
      <c r="K63" s="112"/>
      <c r="L63" s="112"/>
      <c r="M63" s="112"/>
      <c r="N63" s="112"/>
      <c r="O63" s="112"/>
      <c r="T63" s="161"/>
      <c r="Y63" s="161"/>
      <c r="AB63" s="109"/>
      <c r="AC63" s="109"/>
      <c r="AD63" s="161"/>
      <c r="AE63" s="85"/>
      <c r="AF63" s="85"/>
      <c r="AG63" s="85"/>
      <c r="AH63" s="85"/>
      <c r="AI63" s="86"/>
    </row>
    <row r="64" spans="1:35" s="119" customFormat="1">
      <c r="A64" s="117"/>
      <c r="B64" s="102"/>
      <c r="C64" s="194"/>
      <c r="D64" s="100"/>
      <c r="E64" s="100"/>
      <c r="F64" s="100"/>
      <c r="G64" s="100"/>
      <c r="H64" s="100"/>
      <c r="I64" s="112"/>
      <c r="J64" s="807"/>
      <c r="K64" s="112"/>
      <c r="L64" s="112"/>
      <c r="M64" s="112"/>
      <c r="N64" s="112"/>
      <c r="O64" s="112"/>
      <c r="T64" s="161"/>
      <c r="Y64" s="161"/>
      <c r="AB64" s="109"/>
      <c r="AC64" s="109"/>
      <c r="AD64" s="161"/>
      <c r="AE64" s="85"/>
      <c r="AF64" s="85"/>
      <c r="AG64" s="85"/>
      <c r="AH64" s="85"/>
      <c r="AI64" s="86"/>
    </row>
    <row r="65" spans="1:35" s="119" customFormat="1">
      <c r="A65" s="117"/>
      <c r="B65" s="102"/>
      <c r="C65" s="194"/>
      <c r="D65" s="100"/>
      <c r="E65" s="100"/>
      <c r="F65" s="100"/>
      <c r="G65" s="100"/>
      <c r="H65" s="100"/>
      <c r="I65" s="112"/>
      <c r="J65" s="807"/>
      <c r="K65" s="112"/>
      <c r="L65" s="112"/>
      <c r="M65" s="112"/>
      <c r="N65" s="112"/>
      <c r="O65" s="112"/>
      <c r="T65" s="161"/>
      <c r="Y65" s="161"/>
      <c r="AB65" s="109"/>
      <c r="AC65" s="109"/>
      <c r="AD65" s="161"/>
      <c r="AE65" s="85"/>
      <c r="AF65" s="85"/>
      <c r="AG65" s="85"/>
      <c r="AH65" s="85"/>
      <c r="AI65" s="86"/>
    </row>
    <row r="66" spans="1:35" s="119" customFormat="1">
      <c r="A66" s="117"/>
      <c r="B66" s="102"/>
      <c r="C66" s="194"/>
      <c r="D66" s="100"/>
      <c r="E66" s="100"/>
      <c r="F66" s="100"/>
      <c r="G66" s="100"/>
      <c r="H66" s="100"/>
      <c r="I66" s="112"/>
      <c r="J66" s="807"/>
      <c r="K66" s="112"/>
      <c r="L66" s="112"/>
      <c r="M66" s="112"/>
      <c r="N66" s="112"/>
      <c r="O66" s="112"/>
      <c r="T66" s="161"/>
      <c r="Y66" s="161"/>
      <c r="AB66" s="109"/>
      <c r="AC66" s="109"/>
      <c r="AD66" s="161"/>
      <c r="AE66" s="85"/>
      <c r="AF66" s="85"/>
      <c r="AG66" s="85"/>
      <c r="AH66" s="85"/>
      <c r="AI66" s="86"/>
    </row>
    <row r="67" spans="1:35" s="119" customFormat="1">
      <c r="A67" s="117"/>
      <c r="B67" s="102"/>
      <c r="C67" s="194"/>
      <c r="D67" s="100"/>
      <c r="E67" s="100"/>
      <c r="F67" s="100"/>
      <c r="G67" s="100"/>
      <c r="H67" s="100"/>
      <c r="I67" s="112"/>
      <c r="J67" s="807"/>
      <c r="K67" s="112"/>
      <c r="L67" s="112"/>
      <c r="M67" s="112"/>
      <c r="N67" s="112"/>
      <c r="O67" s="112"/>
      <c r="T67" s="161"/>
      <c r="Y67" s="161"/>
      <c r="AB67" s="109"/>
      <c r="AC67" s="109"/>
      <c r="AD67" s="161"/>
      <c r="AE67" s="85"/>
      <c r="AF67" s="85"/>
      <c r="AG67" s="85"/>
      <c r="AH67" s="85"/>
      <c r="AI67" s="86"/>
    </row>
    <row r="68" spans="1:35" s="119" customFormat="1">
      <c r="A68" s="117"/>
      <c r="B68" s="102"/>
      <c r="C68" s="194"/>
      <c r="D68" s="100"/>
      <c r="E68" s="100"/>
      <c r="F68" s="100"/>
      <c r="G68" s="100"/>
      <c r="H68" s="100"/>
      <c r="I68" s="112"/>
      <c r="J68" s="807"/>
      <c r="K68" s="112"/>
      <c r="L68" s="112"/>
      <c r="M68" s="112"/>
      <c r="N68" s="112"/>
      <c r="O68" s="112"/>
      <c r="T68" s="161"/>
      <c r="Y68" s="161"/>
      <c r="AB68" s="109"/>
      <c r="AC68" s="109"/>
      <c r="AD68" s="161"/>
      <c r="AE68" s="85"/>
      <c r="AF68" s="85"/>
      <c r="AG68" s="85"/>
      <c r="AH68" s="85"/>
      <c r="AI68" s="86"/>
    </row>
    <row r="69" spans="1:35" s="119" customFormat="1">
      <c r="A69" s="117"/>
      <c r="B69" s="102"/>
      <c r="C69" s="194"/>
      <c r="D69" s="100"/>
      <c r="E69" s="100"/>
      <c r="F69" s="100"/>
      <c r="G69" s="100"/>
      <c r="H69" s="100"/>
      <c r="I69" s="112"/>
      <c r="J69" s="807"/>
      <c r="K69" s="112"/>
      <c r="L69" s="112"/>
      <c r="M69" s="112"/>
      <c r="N69" s="112"/>
      <c r="O69" s="112"/>
      <c r="T69" s="161"/>
      <c r="Y69" s="161"/>
      <c r="AB69" s="109"/>
      <c r="AC69" s="109"/>
      <c r="AD69" s="161"/>
      <c r="AE69" s="85"/>
      <c r="AF69" s="85"/>
      <c r="AG69" s="85"/>
      <c r="AH69" s="85"/>
      <c r="AI69" s="86"/>
    </row>
    <row r="70" spans="1:35" s="119" customFormat="1">
      <c r="A70" s="117"/>
      <c r="B70" s="102"/>
      <c r="C70" s="194"/>
      <c r="D70" s="100"/>
      <c r="E70" s="100"/>
      <c r="F70" s="100"/>
      <c r="G70" s="100"/>
      <c r="H70" s="100"/>
      <c r="I70" s="112"/>
      <c r="J70" s="807"/>
      <c r="K70" s="112"/>
      <c r="L70" s="112"/>
      <c r="M70" s="112"/>
      <c r="N70" s="112"/>
      <c r="O70" s="112"/>
      <c r="T70" s="161"/>
      <c r="Y70" s="161"/>
      <c r="AB70" s="109"/>
      <c r="AC70" s="109"/>
      <c r="AD70" s="161"/>
      <c r="AE70" s="85"/>
      <c r="AF70" s="85"/>
      <c r="AG70" s="85"/>
      <c r="AH70" s="85"/>
      <c r="AI70" s="86"/>
    </row>
    <row r="71" spans="1:35" s="119" customFormat="1">
      <c r="A71" s="117"/>
      <c r="B71" s="102"/>
      <c r="C71" s="194"/>
      <c r="D71" s="100"/>
      <c r="E71" s="100"/>
      <c r="F71" s="100"/>
      <c r="G71" s="100"/>
      <c r="H71" s="100"/>
      <c r="I71" s="112"/>
      <c r="J71" s="807"/>
      <c r="K71" s="112"/>
      <c r="L71" s="112"/>
      <c r="M71" s="112"/>
      <c r="N71" s="112"/>
      <c r="O71" s="112"/>
      <c r="T71" s="161"/>
      <c r="Y71" s="161"/>
      <c r="AB71" s="109"/>
      <c r="AC71" s="109"/>
      <c r="AD71" s="161"/>
      <c r="AE71" s="85"/>
      <c r="AF71" s="85"/>
      <c r="AG71" s="85"/>
      <c r="AH71" s="85"/>
      <c r="AI71" s="86"/>
    </row>
    <row r="72" spans="1:35" s="119" customFormat="1">
      <c r="A72" s="117"/>
      <c r="B72" s="102"/>
      <c r="C72" s="194"/>
      <c r="D72" s="100"/>
      <c r="E72" s="100"/>
      <c r="F72" s="100"/>
      <c r="G72" s="100"/>
      <c r="H72" s="100"/>
      <c r="I72" s="112"/>
      <c r="J72" s="807"/>
      <c r="K72" s="112"/>
      <c r="L72" s="112"/>
      <c r="M72" s="112"/>
      <c r="N72" s="112"/>
      <c r="O72" s="112"/>
      <c r="T72" s="161"/>
      <c r="Y72" s="161"/>
      <c r="AB72" s="109"/>
      <c r="AC72" s="109"/>
      <c r="AD72" s="161"/>
      <c r="AE72" s="85"/>
      <c r="AF72" s="85"/>
      <c r="AG72" s="85"/>
      <c r="AH72" s="85"/>
      <c r="AI72" s="86"/>
    </row>
    <row r="73" spans="1:35" s="119" customFormat="1">
      <c r="A73" s="117"/>
      <c r="B73" s="102"/>
      <c r="C73" s="194"/>
      <c r="D73" s="100"/>
      <c r="E73" s="100"/>
      <c r="F73" s="100"/>
      <c r="G73" s="100"/>
      <c r="H73" s="100"/>
      <c r="I73" s="112"/>
      <c r="J73" s="807"/>
      <c r="K73" s="112"/>
      <c r="L73" s="112"/>
      <c r="M73" s="112"/>
      <c r="N73" s="112"/>
      <c r="O73" s="112"/>
      <c r="T73" s="161"/>
      <c r="Y73" s="161"/>
      <c r="AB73" s="109"/>
      <c r="AC73" s="109"/>
      <c r="AD73" s="161"/>
      <c r="AE73" s="85"/>
      <c r="AF73" s="85"/>
      <c r="AG73" s="85"/>
      <c r="AH73" s="85"/>
      <c r="AI73" s="86"/>
    </row>
    <row r="74" spans="1:35" s="119" customFormat="1">
      <c r="A74" s="117"/>
      <c r="B74" s="102"/>
      <c r="C74" s="194"/>
      <c r="D74" s="100"/>
      <c r="E74" s="100"/>
      <c r="F74" s="100"/>
      <c r="G74" s="100"/>
      <c r="H74" s="100"/>
      <c r="I74" s="112"/>
      <c r="J74" s="807"/>
      <c r="K74" s="112"/>
      <c r="L74" s="112"/>
      <c r="M74" s="112"/>
      <c r="N74" s="112"/>
      <c r="O74" s="2339"/>
      <c r="T74" s="161"/>
      <c r="Y74" s="161"/>
      <c r="AB74" s="109"/>
      <c r="AC74" s="109"/>
      <c r="AD74" s="161"/>
      <c r="AE74" s="85"/>
      <c r="AF74" s="85"/>
      <c r="AG74" s="85"/>
      <c r="AH74" s="85"/>
      <c r="AI74" s="86"/>
    </row>
    <row r="75" spans="1:35" s="119" customFormat="1">
      <c r="A75" s="117"/>
      <c r="B75" s="102"/>
      <c r="C75" s="194"/>
      <c r="D75" s="100"/>
      <c r="E75" s="100"/>
      <c r="F75" s="100"/>
      <c r="G75" s="100"/>
      <c r="H75" s="100"/>
      <c r="I75" s="112"/>
      <c r="J75" s="807"/>
      <c r="K75" s="112"/>
      <c r="L75" s="112"/>
      <c r="M75" s="112"/>
      <c r="N75" s="112"/>
      <c r="O75" s="2339"/>
      <c r="T75" s="161"/>
      <c r="Y75" s="161"/>
      <c r="AB75" s="109"/>
      <c r="AC75" s="109"/>
      <c r="AD75" s="161"/>
      <c r="AE75" s="85"/>
      <c r="AF75" s="85"/>
      <c r="AG75" s="85"/>
      <c r="AH75" s="85"/>
      <c r="AI75" s="86"/>
    </row>
    <row r="76" spans="1:35" s="119" customFormat="1">
      <c r="A76" s="117"/>
      <c r="B76" s="102"/>
      <c r="C76" s="194"/>
      <c r="D76" s="100"/>
      <c r="E76" s="100"/>
      <c r="F76" s="100"/>
      <c r="G76" s="100"/>
      <c r="H76" s="100"/>
      <c r="I76" s="112"/>
      <c r="J76" s="807"/>
      <c r="K76" s="112"/>
      <c r="L76" s="112"/>
      <c r="M76" s="112"/>
      <c r="N76" s="112"/>
      <c r="O76" s="2339"/>
      <c r="T76" s="161"/>
      <c r="Y76" s="161"/>
      <c r="AB76" s="109"/>
      <c r="AC76" s="109"/>
      <c r="AD76" s="161"/>
      <c r="AE76" s="85"/>
      <c r="AF76" s="85"/>
      <c r="AG76" s="85"/>
      <c r="AH76" s="85"/>
      <c r="AI76" s="86"/>
    </row>
    <row r="77" spans="1:35" s="119" customFormat="1">
      <c r="A77" s="117"/>
      <c r="B77" s="102"/>
      <c r="C77" s="194"/>
      <c r="D77" s="100"/>
      <c r="E77" s="100"/>
      <c r="F77" s="100"/>
      <c r="G77" s="100"/>
      <c r="H77" s="100"/>
      <c r="I77" s="112"/>
      <c r="J77" s="807"/>
      <c r="K77" s="112"/>
      <c r="L77" s="112"/>
      <c r="M77" s="112"/>
      <c r="N77" s="112"/>
      <c r="O77" s="2339"/>
      <c r="T77" s="161"/>
      <c r="Y77" s="161"/>
      <c r="AB77" s="109"/>
      <c r="AC77" s="109"/>
      <c r="AD77" s="161"/>
      <c r="AE77" s="85"/>
      <c r="AF77" s="85"/>
      <c r="AG77" s="85"/>
      <c r="AH77" s="85"/>
      <c r="AI77" s="86"/>
    </row>
    <row r="78" spans="1:35" s="119" customFormat="1">
      <c r="A78" s="117"/>
      <c r="B78" s="102"/>
      <c r="C78" s="194"/>
      <c r="D78" s="100"/>
      <c r="E78" s="100"/>
      <c r="F78" s="100"/>
      <c r="G78" s="100"/>
      <c r="H78" s="100"/>
      <c r="I78" s="112"/>
      <c r="J78" s="807"/>
      <c r="K78" s="112"/>
      <c r="L78" s="112"/>
      <c r="M78" s="112"/>
      <c r="N78" s="112"/>
      <c r="O78" s="2339"/>
      <c r="T78" s="161"/>
      <c r="Y78" s="161"/>
      <c r="AB78" s="109"/>
      <c r="AC78" s="109"/>
      <c r="AD78" s="161"/>
      <c r="AE78" s="85"/>
      <c r="AF78" s="85"/>
      <c r="AG78" s="85"/>
      <c r="AH78" s="85"/>
      <c r="AI78" s="86"/>
    </row>
    <row r="79" spans="1:35" s="119" customFormat="1">
      <c r="A79" s="117"/>
      <c r="B79" s="102"/>
      <c r="C79" s="194"/>
      <c r="D79" s="100"/>
      <c r="E79" s="100"/>
      <c r="F79" s="100"/>
      <c r="G79" s="100"/>
      <c r="H79" s="100"/>
      <c r="I79" s="112"/>
      <c r="J79" s="807"/>
      <c r="K79" s="112"/>
      <c r="L79" s="112"/>
      <c r="M79" s="112"/>
      <c r="N79" s="112"/>
      <c r="O79" s="2339"/>
      <c r="T79" s="161"/>
      <c r="Y79" s="161"/>
      <c r="AB79" s="109"/>
      <c r="AC79" s="109"/>
      <c r="AD79" s="161"/>
      <c r="AE79" s="85"/>
      <c r="AF79" s="85"/>
      <c r="AG79" s="85"/>
      <c r="AH79" s="85"/>
      <c r="AI79" s="86"/>
    </row>
    <row r="80" spans="1:35" s="119" customFormat="1">
      <c r="A80" s="117"/>
      <c r="B80" s="102"/>
      <c r="C80" s="194"/>
      <c r="D80" s="100"/>
      <c r="E80" s="100"/>
      <c r="F80" s="100"/>
      <c r="G80" s="100"/>
      <c r="H80" s="100"/>
      <c r="I80" s="112"/>
      <c r="J80" s="807"/>
      <c r="K80" s="112"/>
      <c r="L80" s="112"/>
      <c r="M80" s="112"/>
      <c r="N80" s="112"/>
      <c r="O80" s="2339"/>
      <c r="T80" s="161"/>
      <c r="Y80" s="161"/>
      <c r="AB80" s="109"/>
      <c r="AC80" s="109"/>
      <c r="AD80" s="161"/>
      <c r="AE80" s="85"/>
      <c r="AF80" s="85"/>
      <c r="AG80" s="85"/>
      <c r="AH80" s="85"/>
      <c r="AI80" s="86"/>
    </row>
    <row r="81" spans="1:35" s="119" customFormat="1">
      <c r="A81" s="117"/>
      <c r="B81" s="102"/>
      <c r="C81" s="194"/>
      <c r="D81" s="100"/>
      <c r="E81" s="100"/>
      <c r="F81" s="100"/>
      <c r="G81" s="100"/>
      <c r="H81" s="100"/>
      <c r="I81" s="112"/>
      <c r="J81" s="807"/>
      <c r="K81" s="112"/>
      <c r="L81" s="112"/>
      <c r="M81" s="112"/>
      <c r="N81" s="112"/>
      <c r="O81" s="2339"/>
      <c r="T81" s="161"/>
      <c r="Y81" s="161"/>
      <c r="AB81" s="109"/>
      <c r="AC81" s="109"/>
      <c r="AD81" s="161"/>
      <c r="AE81" s="85"/>
      <c r="AF81" s="85"/>
      <c r="AG81" s="85"/>
      <c r="AH81" s="85"/>
      <c r="AI81" s="86"/>
    </row>
    <row r="82" spans="1:35" s="119" customFormat="1">
      <c r="A82" s="117"/>
      <c r="B82" s="102"/>
      <c r="C82" s="194"/>
      <c r="D82" s="100"/>
      <c r="E82" s="100"/>
      <c r="F82" s="100"/>
      <c r="G82" s="100"/>
      <c r="H82" s="100"/>
      <c r="I82" s="112"/>
      <c r="J82" s="807"/>
      <c r="K82" s="112"/>
      <c r="L82" s="112"/>
      <c r="M82" s="112"/>
      <c r="N82" s="112"/>
      <c r="O82" s="2339"/>
      <c r="T82" s="161"/>
      <c r="Y82" s="161"/>
      <c r="AB82" s="109"/>
      <c r="AC82" s="109"/>
      <c r="AD82" s="161"/>
      <c r="AE82" s="85"/>
      <c r="AF82" s="85"/>
      <c r="AG82" s="85"/>
      <c r="AH82" s="85"/>
      <c r="AI82" s="86"/>
    </row>
    <row r="83" spans="1:35" s="119" customFormat="1">
      <c r="A83" s="117"/>
      <c r="B83" s="102"/>
      <c r="C83" s="194"/>
      <c r="D83" s="100"/>
      <c r="E83" s="100"/>
      <c r="F83" s="100"/>
      <c r="G83" s="100"/>
      <c r="H83" s="100"/>
      <c r="I83" s="112"/>
      <c r="J83" s="807"/>
      <c r="K83" s="112"/>
      <c r="L83" s="112"/>
      <c r="M83" s="112"/>
      <c r="N83" s="112"/>
      <c r="O83" s="2339"/>
      <c r="T83" s="161"/>
      <c r="Y83" s="161"/>
      <c r="AB83" s="109"/>
      <c r="AC83" s="109"/>
      <c r="AD83" s="161"/>
      <c r="AE83" s="85"/>
      <c r="AF83" s="85"/>
      <c r="AG83" s="85"/>
      <c r="AH83" s="85"/>
      <c r="AI83" s="86"/>
    </row>
    <row r="84" spans="1:35" s="119" customFormat="1">
      <c r="A84" s="117"/>
      <c r="B84" s="102"/>
      <c r="C84" s="194"/>
      <c r="D84" s="100"/>
      <c r="E84" s="100"/>
      <c r="F84" s="100"/>
      <c r="G84" s="100"/>
      <c r="H84" s="100"/>
      <c r="I84" s="112"/>
      <c r="J84" s="807"/>
      <c r="K84" s="112"/>
      <c r="L84" s="112"/>
      <c r="M84" s="112"/>
      <c r="N84" s="112"/>
      <c r="O84" s="2339"/>
      <c r="T84" s="161"/>
      <c r="Y84" s="161"/>
      <c r="AB84" s="109"/>
      <c r="AC84" s="109"/>
      <c r="AD84" s="161"/>
      <c r="AE84" s="85"/>
      <c r="AF84" s="85"/>
      <c r="AG84" s="85"/>
      <c r="AH84" s="85"/>
      <c r="AI84" s="86"/>
    </row>
    <row r="85" spans="1:35" s="119" customFormat="1">
      <c r="A85" s="117"/>
      <c r="B85" s="102"/>
      <c r="C85" s="194"/>
      <c r="D85" s="100"/>
      <c r="E85" s="100"/>
      <c r="F85" s="100"/>
      <c r="G85" s="100"/>
      <c r="H85" s="100"/>
      <c r="I85" s="112"/>
      <c r="J85" s="807"/>
      <c r="K85" s="112"/>
      <c r="L85" s="112"/>
      <c r="M85" s="112"/>
      <c r="N85" s="112"/>
      <c r="O85" s="2339"/>
      <c r="T85" s="161"/>
      <c r="Y85" s="161"/>
      <c r="AB85" s="109"/>
      <c r="AC85" s="109"/>
      <c r="AD85" s="161"/>
      <c r="AE85" s="85"/>
      <c r="AF85" s="85"/>
      <c r="AG85" s="85"/>
      <c r="AH85" s="85"/>
      <c r="AI85" s="86"/>
    </row>
    <row r="86" spans="1:35" s="119" customFormat="1">
      <c r="A86" s="117"/>
      <c r="B86" s="102"/>
      <c r="C86" s="194"/>
      <c r="D86" s="100"/>
      <c r="E86" s="100"/>
      <c r="F86" s="100"/>
      <c r="G86" s="100"/>
      <c r="H86" s="100"/>
      <c r="I86" s="112"/>
      <c r="J86" s="807"/>
      <c r="K86" s="112"/>
      <c r="L86" s="112"/>
      <c r="M86" s="112"/>
      <c r="N86" s="112"/>
      <c r="O86" s="2339"/>
      <c r="T86" s="161"/>
      <c r="Y86" s="161"/>
      <c r="AB86" s="109"/>
      <c r="AC86" s="109"/>
      <c r="AD86" s="161"/>
      <c r="AE86" s="85"/>
      <c r="AF86" s="85"/>
      <c r="AG86" s="85"/>
      <c r="AH86" s="85"/>
      <c r="AI86" s="86"/>
    </row>
    <row r="87" spans="1:35" s="119" customFormat="1">
      <c r="A87" s="117"/>
      <c r="B87" s="102"/>
      <c r="C87" s="194"/>
      <c r="D87" s="100"/>
      <c r="E87" s="100"/>
      <c r="F87" s="100"/>
      <c r="G87" s="100"/>
      <c r="H87" s="100"/>
      <c r="I87" s="112"/>
      <c r="J87" s="807"/>
      <c r="K87" s="112"/>
      <c r="L87" s="112"/>
      <c r="M87" s="112"/>
      <c r="N87" s="112"/>
      <c r="O87" s="2339"/>
      <c r="T87" s="161"/>
      <c r="Y87" s="161"/>
      <c r="AB87" s="109"/>
      <c r="AC87" s="109"/>
      <c r="AD87" s="161"/>
      <c r="AE87" s="85"/>
      <c r="AF87" s="85"/>
      <c r="AG87" s="85"/>
      <c r="AH87" s="85"/>
      <c r="AI87" s="86"/>
    </row>
    <row r="88" spans="1:35" s="112" customFormat="1">
      <c r="A88" s="117"/>
      <c r="B88" s="102"/>
      <c r="C88" s="194"/>
      <c r="D88" s="100"/>
      <c r="E88" s="100"/>
      <c r="F88" s="100"/>
      <c r="G88" s="100"/>
      <c r="H88" s="100"/>
      <c r="J88" s="807"/>
      <c r="O88" s="2339"/>
      <c r="P88" s="119"/>
      <c r="Q88" s="119"/>
      <c r="R88" s="119"/>
      <c r="S88" s="119"/>
      <c r="T88" s="161"/>
      <c r="U88" s="119"/>
      <c r="V88" s="119"/>
      <c r="W88" s="119"/>
      <c r="X88" s="119"/>
      <c r="Y88" s="161"/>
      <c r="Z88" s="119"/>
      <c r="AA88" s="119"/>
      <c r="AB88" s="109"/>
      <c r="AC88" s="109"/>
      <c r="AD88" s="161"/>
      <c r="AE88" s="85"/>
      <c r="AF88" s="85"/>
      <c r="AG88" s="85"/>
      <c r="AH88" s="85"/>
      <c r="AI88" s="86"/>
    </row>
    <row r="89" spans="1:35" s="112" customFormat="1">
      <c r="A89" s="117"/>
      <c r="B89" s="102"/>
      <c r="C89" s="194"/>
      <c r="D89" s="100"/>
      <c r="E89" s="100"/>
      <c r="F89" s="100"/>
      <c r="G89" s="100"/>
      <c r="H89" s="100"/>
      <c r="J89" s="807"/>
      <c r="O89" s="2339"/>
      <c r="P89" s="119"/>
      <c r="Q89" s="119"/>
      <c r="R89" s="119"/>
      <c r="S89" s="119"/>
      <c r="T89" s="161"/>
      <c r="U89" s="119"/>
      <c r="V89" s="119"/>
      <c r="W89" s="119"/>
      <c r="X89" s="119"/>
      <c r="Y89" s="161"/>
      <c r="Z89" s="119"/>
      <c r="AA89" s="119"/>
      <c r="AB89" s="109"/>
      <c r="AC89" s="109"/>
      <c r="AD89" s="161"/>
      <c r="AE89" s="85"/>
      <c r="AF89" s="85"/>
      <c r="AG89" s="85"/>
      <c r="AH89" s="85"/>
      <c r="AI89" s="86"/>
    </row>
    <row r="90" spans="1:35" s="112" customFormat="1">
      <c r="A90" s="117"/>
      <c r="B90" s="102"/>
      <c r="C90" s="194"/>
      <c r="D90" s="100"/>
      <c r="E90" s="100"/>
      <c r="F90" s="100"/>
      <c r="G90" s="100"/>
      <c r="H90" s="100"/>
      <c r="J90" s="807"/>
      <c r="O90" s="2339"/>
      <c r="P90" s="119"/>
      <c r="Q90" s="119"/>
      <c r="R90" s="119"/>
      <c r="S90" s="119"/>
      <c r="T90" s="161"/>
      <c r="U90" s="119"/>
      <c r="V90" s="119"/>
      <c r="W90" s="119"/>
      <c r="X90" s="119"/>
      <c r="Y90" s="161"/>
      <c r="Z90" s="119"/>
      <c r="AA90" s="119"/>
      <c r="AB90" s="109"/>
      <c r="AC90" s="109"/>
      <c r="AD90" s="161"/>
      <c r="AE90" s="85"/>
      <c r="AF90" s="85"/>
      <c r="AG90" s="85"/>
      <c r="AH90" s="85"/>
      <c r="AI90" s="86"/>
    </row>
    <row r="91" spans="1:35" s="112" customFormat="1">
      <c r="A91" s="117"/>
      <c r="B91" s="102"/>
      <c r="C91" s="194"/>
      <c r="D91" s="100"/>
      <c r="E91" s="100"/>
      <c r="F91" s="100"/>
      <c r="G91" s="100"/>
      <c r="H91" s="100"/>
      <c r="J91" s="807"/>
      <c r="O91" s="2339"/>
      <c r="P91" s="119"/>
      <c r="Q91" s="119"/>
      <c r="R91" s="119"/>
      <c r="S91" s="119"/>
      <c r="T91" s="161"/>
      <c r="U91" s="119"/>
      <c r="V91" s="119"/>
      <c r="W91" s="119"/>
      <c r="X91" s="119"/>
      <c r="Y91" s="161"/>
      <c r="Z91" s="119"/>
      <c r="AA91" s="119"/>
      <c r="AB91" s="109"/>
      <c r="AC91" s="109"/>
      <c r="AD91" s="161"/>
      <c r="AE91" s="85"/>
      <c r="AF91" s="85"/>
      <c r="AG91" s="85"/>
      <c r="AH91" s="85"/>
      <c r="AI91" s="86"/>
    </row>
    <row r="92" spans="1:35" s="112" customFormat="1">
      <c r="A92" s="117"/>
      <c r="B92" s="102"/>
      <c r="C92" s="194"/>
      <c r="D92" s="100"/>
      <c r="E92" s="100"/>
      <c r="F92" s="100"/>
      <c r="G92" s="100"/>
      <c r="H92" s="100"/>
      <c r="J92" s="807"/>
      <c r="O92" s="2339"/>
      <c r="P92" s="119"/>
      <c r="Q92" s="119"/>
      <c r="R92" s="119"/>
      <c r="S92" s="119"/>
      <c r="T92" s="161"/>
      <c r="U92" s="119"/>
      <c r="V92" s="119"/>
      <c r="W92" s="119"/>
      <c r="X92" s="119"/>
      <c r="Y92" s="161"/>
      <c r="Z92" s="119"/>
      <c r="AA92" s="119"/>
      <c r="AB92" s="109"/>
      <c r="AC92" s="109"/>
      <c r="AD92" s="161"/>
      <c r="AE92" s="85"/>
      <c r="AF92" s="85"/>
      <c r="AG92" s="85"/>
      <c r="AH92" s="85"/>
      <c r="AI92" s="86"/>
    </row>
    <row r="93" spans="1:35" s="112" customFormat="1">
      <c r="A93" s="117"/>
      <c r="B93" s="102"/>
      <c r="C93" s="194"/>
      <c r="D93" s="100"/>
      <c r="E93" s="100"/>
      <c r="F93" s="100"/>
      <c r="G93" s="100"/>
      <c r="H93" s="100"/>
      <c r="J93" s="807"/>
      <c r="O93" s="2339"/>
      <c r="P93" s="119"/>
      <c r="Q93" s="119"/>
      <c r="R93" s="119"/>
      <c r="S93" s="119"/>
      <c r="T93" s="161"/>
      <c r="U93" s="119"/>
      <c r="V93" s="119"/>
      <c r="W93" s="119"/>
      <c r="X93" s="119"/>
      <c r="Y93" s="161"/>
      <c r="Z93" s="119"/>
      <c r="AA93" s="119"/>
      <c r="AB93" s="109"/>
      <c r="AC93" s="109"/>
      <c r="AD93" s="161"/>
      <c r="AE93" s="85"/>
      <c r="AF93" s="85"/>
      <c r="AG93" s="85"/>
      <c r="AH93" s="85"/>
      <c r="AI93" s="86"/>
    </row>
    <row r="94" spans="1:35" s="112" customFormat="1">
      <c r="A94" s="117"/>
      <c r="B94" s="102"/>
      <c r="C94" s="194"/>
      <c r="D94" s="100"/>
      <c r="E94" s="100"/>
      <c r="F94" s="100"/>
      <c r="G94" s="100"/>
      <c r="H94" s="100"/>
      <c r="J94" s="807"/>
      <c r="O94" s="2339"/>
      <c r="P94" s="119"/>
      <c r="Q94" s="119"/>
      <c r="R94" s="119"/>
      <c r="S94" s="119"/>
      <c r="T94" s="161"/>
      <c r="U94" s="119"/>
      <c r="V94" s="119"/>
      <c r="W94" s="119"/>
      <c r="X94" s="119"/>
      <c r="Y94" s="161"/>
      <c r="Z94" s="119"/>
      <c r="AA94" s="119"/>
      <c r="AB94" s="109"/>
      <c r="AC94" s="109"/>
      <c r="AD94" s="161"/>
      <c r="AE94" s="85"/>
      <c r="AF94" s="85"/>
      <c r="AG94" s="85"/>
      <c r="AH94" s="85"/>
      <c r="AI94" s="86"/>
    </row>
    <row r="95" spans="1:35" s="112" customFormat="1">
      <c r="A95" s="117"/>
      <c r="B95" s="102"/>
      <c r="C95" s="194"/>
      <c r="D95" s="100"/>
      <c r="E95" s="100"/>
      <c r="F95" s="100"/>
      <c r="G95" s="100"/>
      <c r="H95" s="100"/>
      <c r="J95" s="807"/>
      <c r="O95" s="2339"/>
      <c r="P95" s="119"/>
      <c r="Q95" s="119"/>
      <c r="R95" s="119"/>
      <c r="S95" s="119"/>
      <c r="T95" s="161"/>
      <c r="U95" s="119"/>
      <c r="V95" s="119"/>
      <c r="W95" s="119"/>
      <c r="X95" s="119"/>
      <c r="Y95" s="161"/>
      <c r="Z95" s="119"/>
      <c r="AA95" s="119"/>
      <c r="AB95" s="109"/>
      <c r="AC95" s="109"/>
      <c r="AD95" s="161"/>
      <c r="AE95" s="85"/>
      <c r="AF95" s="85"/>
      <c r="AG95" s="85"/>
      <c r="AH95" s="85"/>
      <c r="AI95" s="86"/>
    </row>
    <row r="96" spans="1:35" s="112" customFormat="1">
      <c r="A96" s="117"/>
      <c r="B96" s="102"/>
      <c r="C96" s="194"/>
      <c r="D96" s="100"/>
      <c r="E96" s="100"/>
      <c r="F96" s="100"/>
      <c r="G96" s="100"/>
      <c r="H96" s="100"/>
      <c r="J96" s="807"/>
      <c r="O96" s="2339"/>
      <c r="P96" s="119"/>
      <c r="Q96" s="119"/>
      <c r="R96" s="119"/>
      <c r="S96" s="119"/>
      <c r="T96" s="161"/>
      <c r="U96" s="119"/>
      <c r="V96" s="119"/>
      <c r="W96" s="119"/>
      <c r="X96" s="119"/>
      <c r="Y96" s="161"/>
      <c r="Z96" s="119"/>
      <c r="AA96" s="119"/>
      <c r="AB96" s="109"/>
      <c r="AC96" s="109"/>
      <c r="AD96" s="161"/>
      <c r="AE96" s="85"/>
      <c r="AF96" s="85"/>
      <c r="AG96" s="85"/>
      <c r="AH96" s="85"/>
      <c r="AI96" s="86"/>
    </row>
    <row r="97" spans="1:35" s="112" customFormat="1">
      <c r="A97" s="117"/>
      <c r="B97" s="102"/>
      <c r="C97" s="194"/>
      <c r="D97" s="100"/>
      <c r="E97" s="100"/>
      <c r="F97" s="100"/>
      <c r="G97" s="100"/>
      <c r="H97" s="100"/>
      <c r="J97" s="807"/>
      <c r="O97" s="2339"/>
      <c r="P97" s="119"/>
      <c r="Q97" s="119"/>
      <c r="R97" s="119"/>
      <c r="S97" s="119"/>
      <c r="T97" s="161"/>
      <c r="U97" s="119"/>
      <c r="V97" s="119"/>
      <c r="W97" s="119"/>
      <c r="X97" s="119"/>
      <c r="Y97" s="161"/>
      <c r="Z97" s="119"/>
      <c r="AA97" s="119"/>
      <c r="AB97" s="109"/>
      <c r="AC97" s="109"/>
      <c r="AD97" s="161"/>
      <c r="AE97" s="85"/>
      <c r="AF97" s="85"/>
      <c r="AG97" s="85"/>
      <c r="AH97" s="85"/>
      <c r="AI97" s="86"/>
    </row>
    <row r="98" spans="1:35" s="112" customFormat="1">
      <c r="A98" s="117"/>
      <c r="B98" s="102"/>
      <c r="C98" s="194"/>
      <c r="D98" s="100"/>
      <c r="E98" s="100"/>
      <c r="F98" s="100"/>
      <c r="G98" s="100"/>
      <c r="H98" s="100"/>
      <c r="J98" s="807"/>
      <c r="O98" s="2339"/>
      <c r="P98" s="119"/>
      <c r="Q98" s="119"/>
      <c r="R98" s="119"/>
      <c r="S98" s="119"/>
      <c r="T98" s="161"/>
      <c r="U98" s="119"/>
      <c r="V98" s="119"/>
      <c r="W98" s="119"/>
      <c r="X98" s="119"/>
      <c r="Y98" s="161"/>
      <c r="Z98" s="119"/>
      <c r="AA98" s="119"/>
      <c r="AB98" s="109"/>
      <c r="AC98" s="109"/>
      <c r="AD98" s="161"/>
      <c r="AE98" s="85"/>
      <c r="AF98" s="85"/>
      <c r="AG98" s="85"/>
      <c r="AH98" s="85"/>
      <c r="AI98" s="86"/>
    </row>
    <row r="99" spans="1:35" s="112" customFormat="1">
      <c r="A99" s="117"/>
      <c r="B99" s="102"/>
      <c r="C99" s="194"/>
      <c r="D99" s="100"/>
      <c r="E99" s="100"/>
      <c r="F99" s="100"/>
      <c r="G99" s="100"/>
      <c r="H99" s="100"/>
      <c r="J99" s="807"/>
      <c r="O99" s="2339"/>
      <c r="P99" s="119"/>
      <c r="Q99" s="119"/>
      <c r="R99" s="119"/>
      <c r="S99" s="119"/>
      <c r="T99" s="161"/>
      <c r="U99" s="119"/>
      <c r="V99" s="119"/>
      <c r="W99" s="119"/>
      <c r="X99" s="119"/>
      <c r="Y99" s="161"/>
      <c r="Z99" s="119"/>
      <c r="AA99" s="119"/>
      <c r="AB99" s="109"/>
      <c r="AC99" s="109"/>
      <c r="AD99" s="161"/>
      <c r="AE99" s="85"/>
      <c r="AF99" s="85"/>
      <c r="AG99" s="85"/>
      <c r="AH99" s="85"/>
      <c r="AI99" s="86"/>
    </row>
    <row r="100" spans="1:35" s="112" customFormat="1">
      <c r="A100" s="117"/>
      <c r="B100" s="102"/>
      <c r="C100" s="194"/>
      <c r="D100" s="100"/>
      <c r="E100" s="100"/>
      <c r="F100" s="100"/>
      <c r="G100" s="100"/>
      <c r="H100" s="100"/>
      <c r="J100" s="807"/>
      <c r="O100" s="2339"/>
      <c r="P100" s="119"/>
      <c r="Q100" s="119"/>
      <c r="R100" s="119"/>
      <c r="S100" s="119"/>
      <c r="T100" s="161"/>
      <c r="U100" s="119"/>
      <c r="V100" s="119"/>
      <c r="W100" s="119"/>
      <c r="X100" s="119"/>
      <c r="Y100" s="161"/>
      <c r="Z100" s="119"/>
      <c r="AA100" s="119"/>
      <c r="AB100" s="109"/>
      <c r="AC100" s="109"/>
      <c r="AD100" s="161"/>
      <c r="AE100" s="85"/>
      <c r="AF100" s="85"/>
      <c r="AG100" s="85"/>
      <c r="AH100" s="85"/>
      <c r="AI100" s="86"/>
    </row>
    <row r="101" spans="1:35" s="112" customFormat="1">
      <c r="A101" s="117"/>
      <c r="B101" s="102"/>
      <c r="C101" s="194"/>
      <c r="D101" s="100"/>
      <c r="E101" s="100"/>
      <c r="F101" s="100"/>
      <c r="G101" s="100"/>
      <c r="H101" s="100"/>
      <c r="J101" s="807"/>
      <c r="O101" s="2339"/>
      <c r="P101" s="119"/>
      <c r="Q101" s="119"/>
      <c r="R101" s="119"/>
      <c r="S101" s="119"/>
      <c r="T101" s="161"/>
      <c r="U101" s="119"/>
      <c r="V101" s="119"/>
      <c r="W101" s="119"/>
      <c r="X101" s="119"/>
      <c r="Y101" s="161"/>
      <c r="Z101" s="119"/>
      <c r="AA101" s="119"/>
      <c r="AB101" s="109"/>
      <c r="AC101" s="109"/>
      <c r="AD101" s="161"/>
      <c r="AE101" s="85"/>
      <c r="AF101" s="85"/>
      <c r="AG101" s="85"/>
      <c r="AH101" s="85"/>
      <c r="AI101" s="86"/>
    </row>
    <row r="102" spans="1:35" s="112" customFormat="1">
      <c r="A102" s="117"/>
      <c r="B102" s="102"/>
      <c r="C102" s="194"/>
      <c r="D102" s="100"/>
      <c r="E102" s="100"/>
      <c r="F102" s="100"/>
      <c r="G102" s="100"/>
      <c r="H102" s="100"/>
      <c r="J102" s="807"/>
      <c r="O102" s="2339"/>
      <c r="P102" s="119"/>
      <c r="Q102" s="119"/>
      <c r="R102" s="119"/>
      <c r="S102" s="119"/>
      <c r="T102" s="161"/>
      <c r="U102" s="119"/>
      <c r="V102" s="119"/>
      <c r="W102" s="119"/>
      <c r="X102" s="119"/>
      <c r="Y102" s="161"/>
      <c r="Z102" s="119"/>
      <c r="AA102" s="119"/>
      <c r="AB102" s="109"/>
      <c r="AC102" s="109"/>
      <c r="AD102" s="161"/>
      <c r="AE102" s="85"/>
      <c r="AF102" s="85"/>
      <c r="AG102" s="85"/>
      <c r="AH102" s="85"/>
      <c r="AI102" s="86"/>
    </row>
    <row r="103" spans="1:35" s="112" customFormat="1">
      <c r="A103" s="117"/>
      <c r="B103" s="102"/>
      <c r="C103" s="194"/>
      <c r="D103" s="100"/>
      <c r="E103" s="100"/>
      <c r="F103" s="100"/>
      <c r="G103" s="100"/>
      <c r="H103" s="100"/>
      <c r="J103" s="807"/>
      <c r="O103" s="2339"/>
      <c r="P103" s="119"/>
      <c r="Q103" s="119"/>
      <c r="R103" s="119"/>
      <c r="S103" s="119"/>
      <c r="T103" s="161"/>
      <c r="U103" s="119"/>
      <c r="V103" s="119"/>
      <c r="W103" s="119"/>
      <c r="X103" s="119"/>
      <c r="Y103" s="161"/>
      <c r="Z103" s="119"/>
      <c r="AA103" s="119"/>
      <c r="AB103" s="109"/>
      <c r="AC103" s="109"/>
      <c r="AD103" s="161"/>
      <c r="AE103" s="85"/>
      <c r="AF103" s="85"/>
      <c r="AG103" s="85"/>
      <c r="AH103" s="85"/>
      <c r="AI103" s="86"/>
    </row>
    <row r="104" spans="1:35" s="112" customFormat="1">
      <c r="A104" s="117"/>
      <c r="B104" s="102"/>
      <c r="C104" s="194"/>
      <c r="D104" s="100"/>
      <c r="E104" s="100"/>
      <c r="F104" s="100"/>
      <c r="G104" s="100"/>
      <c r="H104" s="100"/>
      <c r="J104" s="807"/>
      <c r="O104" s="2339"/>
      <c r="P104" s="119"/>
      <c r="Q104" s="119"/>
      <c r="R104" s="119"/>
      <c r="S104" s="119"/>
      <c r="T104" s="161"/>
      <c r="U104" s="119"/>
      <c r="V104" s="119"/>
      <c r="W104" s="119"/>
      <c r="X104" s="119"/>
      <c r="Y104" s="161"/>
      <c r="Z104" s="119"/>
      <c r="AA104" s="119"/>
      <c r="AB104" s="109"/>
      <c r="AC104" s="109"/>
      <c r="AD104" s="161"/>
      <c r="AE104" s="85"/>
      <c r="AF104" s="85"/>
      <c r="AG104" s="85"/>
      <c r="AH104" s="85"/>
      <c r="AI104" s="86"/>
    </row>
    <row r="105" spans="1:35" s="112" customFormat="1">
      <c r="A105" s="117"/>
      <c r="B105" s="102"/>
      <c r="C105" s="194"/>
      <c r="D105" s="100"/>
      <c r="E105" s="100"/>
      <c r="F105" s="100"/>
      <c r="G105" s="100"/>
      <c r="H105" s="100"/>
      <c r="J105" s="807"/>
      <c r="O105" s="2339"/>
      <c r="P105" s="119"/>
      <c r="Q105" s="119"/>
      <c r="R105" s="119"/>
      <c r="S105" s="119"/>
      <c r="T105" s="161"/>
      <c r="U105" s="119"/>
      <c r="V105" s="119"/>
      <c r="W105" s="119"/>
      <c r="X105" s="119"/>
      <c r="Y105" s="161"/>
      <c r="Z105" s="119"/>
      <c r="AA105" s="119"/>
      <c r="AB105" s="109"/>
      <c r="AC105" s="109"/>
      <c r="AD105" s="161"/>
      <c r="AE105" s="85"/>
      <c r="AF105" s="85"/>
      <c r="AG105" s="85"/>
      <c r="AH105" s="85"/>
      <c r="AI105" s="86"/>
    </row>
    <row r="106" spans="1:35" s="112" customFormat="1">
      <c r="A106" s="117"/>
      <c r="B106" s="102"/>
      <c r="C106" s="194"/>
      <c r="D106" s="100"/>
      <c r="E106" s="100"/>
      <c r="F106" s="100"/>
      <c r="G106" s="100"/>
      <c r="H106" s="100"/>
      <c r="J106" s="807"/>
      <c r="O106" s="2339"/>
      <c r="P106" s="119"/>
      <c r="Q106" s="119"/>
      <c r="R106" s="119"/>
      <c r="S106" s="119"/>
      <c r="T106" s="161"/>
      <c r="U106" s="119"/>
      <c r="V106" s="119"/>
      <c r="W106" s="119"/>
      <c r="X106" s="119"/>
      <c r="Y106" s="161"/>
      <c r="Z106" s="119"/>
      <c r="AA106" s="119"/>
      <c r="AB106" s="109"/>
      <c r="AC106" s="109"/>
      <c r="AD106" s="161"/>
      <c r="AE106" s="85"/>
      <c r="AF106" s="85"/>
      <c r="AG106" s="85"/>
      <c r="AH106" s="85"/>
      <c r="AI106" s="86"/>
    </row>
    <row r="107" spans="1:35" s="112" customFormat="1">
      <c r="A107" s="117"/>
      <c r="B107" s="102"/>
      <c r="C107" s="194"/>
      <c r="D107" s="100"/>
      <c r="E107" s="100"/>
      <c r="F107" s="100"/>
      <c r="G107" s="100"/>
      <c r="H107" s="100"/>
      <c r="J107" s="807"/>
      <c r="O107" s="2339"/>
      <c r="P107" s="119"/>
      <c r="Q107" s="119"/>
      <c r="R107" s="119"/>
      <c r="S107" s="119"/>
      <c r="T107" s="161"/>
      <c r="U107" s="119"/>
      <c r="V107" s="119"/>
      <c r="W107" s="119"/>
      <c r="X107" s="119"/>
      <c r="Y107" s="161"/>
      <c r="Z107" s="119"/>
      <c r="AA107" s="119"/>
      <c r="AB107" s="109"/>
      <c r="AC107" s="109"/>
      <c r="AD107" s="161"/>
      <c r="AE107" s="85"/>
      <c r="AF107" s="85"/>
      <c r="AG107" s="85"/>
      <c r="AH107" s="85"/>
      <c r="AI107" s="86"/>
    </row>
    <row r="108" spans="1:35" s="112" customFormat="1">
      <c r="A108" s="117"/>
      <c r="B108" s="102"/>
      <c r="C108" s="194"/>
      <c r="D108" s="100"/>
      <c r="E108" s="100"/>
      <c r="F108" s="100"/>
      <c r="G108" s="100"/>
      <c r="H108" s="100"/>
      <c r="J108" s="807"/>
      <c r="O108" s="2339"/>
      <c r="P108" s="119"/>
      <c r="Q108" s="119"/>
      <c r="R108" s="119"/>
      <c r="S108" s="119"/>
      <c r="T108" s="161"/>
      <c r="U108" s="119"/>
      <c r="V108" s="119"/>
      <c r="W108" s="119"/>
      <c r="X108" s="119"/>
      <c r="Y108" s="161"/>
      <c r="Z108" s="119"/>
      <c r="AA108" s="119"/>
      <c r="AB108" s="109"/>
      <c r="AC108" s="109"/>
      <c r="AD108" s="161"/>
      <c r="AE108" s="85"/>
      <c r="AF108" s="85"/>
      <c r="AG108" s="85"/>
      <c r="AH108" s="85"/>
      <c r="AI108" s="86"/>
    </row>
    <row r="109" spans="1:35" s="112" customFormat="1">
      <c r="A109" s="117"/>
      <c r="B109" s="102"/>
      <c r="C109" s="194"/>
      <c r="D109" s="100"/>
      <c r="E109" s="100"/>
      <c r="F109" s="100"/>
      <c r="G109" s="100"/>
      <c r="H109" s="100"/>
      <c r="J109" s="807"/>
      <c r="O109" s="2339"/>
      <c r="P109" s="119"/>
      <c r="Q109" s="119"/>
      <c r="R109" s="119"/>
      <c r="S109" s="119"/>
      <c r="T109" s="161"/>
      <c r="U109" s="119"/>
      <c r="V109" s="119"/>
      <c r="W109" s="119"/>
      <c r="X109" s="119"/>
      <c r="Y109" s="161"/>
      <c r="Z109" s="119"/>
      <c r="AA109" s="119"/>
      <c r="AB109" s="109"/>
      <c r="AC109" s="109"/>
      <c r="AD109" s="161"/>
      <c r="AE109" s="85"/>
      <c r="AF109" s="85"/>
      <c r="AG109" s="85"/>
      <c r="AH109" s="85"/>
      <c r="AI109" s="86"/>
    </row>
    <row r="110" spans="1:35" s="112" customFormat="1">
      <c r="A110" s="117"/>
      <c r="B110" s="102"/>
      <c r="C110" s="194"/>
      <c r="D110" s="100"/>
      <c r="E110" s="100"/>
      <c r="F110" s="100"/>
      <c r="G110" s="100"/>
      <c r="H110" s="100"/>
      <c r="J110" s="807"/>
      <c r="O110" s="2339"/>
      <c r="P110" s="119"/>
      <c r="Q110" s="119"/>
      <c r="R110" s="119"/>
      <c r="S110" s="119"/>
      <c r="T110" s="161"/>
      <c r="U110" s="119"/>
      <c r="V110" s="119"/>
      <c r="W110" s="119"/>
      <c r="X110" s="119"/>
      <c r="Y110" s="161"/>
      <c r="Z110" s="119"/>
      <c r="AA110" s="119"/>
      <c r="AB110" s="109"/>
      <c r="AC110" s="109"/>
      <c r="AD110" s="161"/>
      <c r="AE110" s="85"/>
      <c r="AF110" s="85"/>
      <c r="AG110" s="85"/>
      <c r="AH110" s="85"/>
      <c r="AI110" s="86"/>
    </row>
    <row r="111" spans="1:35" s="112" customFormat="1">
      <c r="A111" s="117"/>
      <c r="B111" s="102"/>
      <c r="C111" s="194"/>
      <c r="D111" s="100"/>
      <c r="E111" s="100"/>
      <c r="F111" s="100"/>
      <c r="G111" s="100"/>
      <c r="H111" s="100"/>
      <c r="J111" s="807"/>
      <c r="O111" s="2339"/>
      <c r="P111" s="119"/>
      <c r="Q111" s="119"/>
      <c r="R111" s="119"/>
      <c r="S111" s="119"/>
      <c r="T111" s="161"/>
      <c r="U111" s="119"/>
      <c r="V111" s="119"/>
      <c r="W111" s="119"/>
      <c r="X111" s="119"/>
      <c r="Y111" s="161"/>
      <c r="Z111" s="119"/>
      <c r="AA111" s="119"/>
      <c r="AB111" s="109"/>
      <c r="AC111" s="109"/>
      <c r="AD111" s="161"/>
      <c r="AE111" s="85"/>
      <c r="AF111" s="85"/>
      <c r="AG111" s="85"/>
      <c r="AH111" s="85"/>
      <c r="AI111" s="86"/>
    </row>
    <row r="112" spans="1:35" s="112" customFormat="1">
      <c r="A112" s="117"/>
      <c r="B112" s="102"/>
      <c r="C112" s="194"/>
      <c r="D112" s="100"/>
      <c r="E112" s="100"/>
      <c r="F112" s="100"/>
      <c r="G112" s="100"/>
      <c r="H112" s="100"/>
      <c r="J112" s="807"/>
      <c r="O112" s="2339"/>
      <c r="P112" s="119"/>
      <c r="Q112" s="119"/>
      <c r="R112" s="119"/>
      <c r="S112" s="119"/>
      <c r="T112" s="161"/>
      <c r="U112" s="119"/>
      <c r="V112" s="119"/>
      <c r="W112" s="119"/>
      <c r="X112" s="119"/>
      <c r="Y112" s="161"/>
      <c r="Z112" s="119"/>
      <c r="AA112" s="119"/>
      <c r="AB112" s="109"/>
      <c r="AC112" s="109"/>
      <c r="AD112" s="161"/>
      <c r="AE112" s="85"/>
      <c r="AF112" s="85"/>
      <c r="AG112" s="85"/>
      <c r="AH112" s="85"/>
      <c r="AI112" s="86"/>
    </row>
    <row r="113" spans="1:35" s="112" customFormat="1">
      <c r="A113" s="117"/>
      <c r="B113" s="102"/>
      <c r="C113" s="194"/>
      <c r="D113" s="100"/>
      <c r="E113" s="100"/>
      <c r="F113" s="100"/>
      <c r="G113" s="100"/>
      <c r="H113" s="100"/>
      <c r="J113" s="807"/>
      <c r="O113" s="2339"/>
      <c r="P113" s="119"/>
      <c r="Q113" s="119"/>
      <c r="R113" s="119"/>
      <c r="S113" s="119"/>
      <c r="T113" s="161"/>
      <c r="U113" s="119"/>
      <c r="V113" s="119"/>
      <c r="W113" s="119"/>
      <c r="X113" s="119"/>
      <c r="Y113" s="161"/>
      <c r="Z113" s="119"/>
      <c r="AA113" s="119"/>
      <c r="AB113" s="109"/>
      <c r="AC113" s="109"/>
      <c r="AD113" s="161"/>
      <c r="AE113" s="85"/>
      <c r="AF113" s="85"/>
      <c r="AG113" s="85"/>
      <c r="AH113" s="85"/>
      <c r="AI113" s="86"/>
    </row>
    <row r="114" spans="1:35" s="112" customFormat="1">
      <c r="A114" s="117"/>
      <c r="B114" s="102"/>
      <c r="C114" s="194"/>
      <c r="D114" s="100"/>
      <c r="E114" s="100"/>
      <c r="F114" s="100"/>
      <c r="G114" s="100"/>
      <c r="H114" s="100"/>
      <c r="J114" s="807"/>
      <c r="O114" s="2339"/>
      <c r="P114" s="119"/>
      <c r="Q114" s="119"/>
      <c r="R114" s="119"/>
      <c r="S114" s="119"/>
      <c r="T114" s="161"/>
      <c r="U114" s="119"/>
      <c r="V114" s="119"/>
      <c r="W114" s="119"/>
      <c r="X114" s="119"/>
      <c r="Y114" s="161"/>
      <c r="Z114" s="119"/>
      <c r="AA114" s="119"/>
      <c r="AB114" s="109"/>
      <c r="AC114" s="109"/>
      <c r="AD114" s="161"/>
      <c r="AE114" s="85"/>
      <c r="AF114" s="85"/>
      <c r="AG114" s="85"/>
      <c r="AH114" s="85"/>
      <c r="AI114" s="86"/>
    </row>
    <row r="115" spans="1:35" s="112" customFormat="1">
      <c r="A115" s="117"/>
      <c r="B115" s="102"/>
      <c r="C115" s="194"/>
      <c r="D115" s="100"/>
      <c r="E115" s="100"/>
      <c r="F115" s="100"/>
      <c r="G115" s="100"/>
      <c r="H115" s="100"/>
      <c r="J115" s="807"/>
      <c r="O115" s="2339"/>
      <c r="P115" s="119"/>
      <c r="Q115" s="119"/>
      <c r="R115" s="119"/>
      <c r="S115" s="119"/>
      <c r="T115" s="161"/>
      <c r="U115" s="119"/>
      <c r="V115" s="119"/>
      <c r="W115" s="119"/>
      <c r="X115" s="119"/>
      <c r="Y115" s="161"/>
      <c r="Z115" s="119"/>
      <c r="AA115" s="119"/>
      <c r="AB115" s="109"/>
      <c r="AC115" s="109"/>
      <c r="AD115" s="161"/>
      <c r="AE115" s="85"/>
      <c r="AF115" s="85"/>
      <c r="AG115" s="85"/>
      <c r="AH115" s="85"/>
      <c r="AI115" s="86"/>
    </row>
    <row r="116" spans="1:35" s="112" customFormat="1">
      <c r="A116" s="117"/>
      <c r="B116" s="102"/>
      <c r="C116" s="194"/>
      <c r="D116" s="100"/>
      <c r="E116" s="100"/>
      <c r="F116" s="100"/>
      <c r="G116" s="100"/>
      <c r="H116" s="100"/>
      <c r="J116" s="807"/>
      <c r="O116" s="2339"/>
      <c r="P116" s="119"/>
      <c r="Q116" s="119"/>
      <c r="R116" s="119"/>
      <c r="S116" s="119"/>
      <c r="T116" s="161"/>
      <c r="U116" s="119"/>
      <c r="V116" s="119"/>
      <c r="W116" s="119"/>
      <c r="X116" s="119"/>
      <c r="Y116" s="161"/>
      <c r="Z116" s="119"/>
      <c r="AA116" s="119"/>
      <c r="AB116" s="109"/>
      <c r="AC116" s="109"/>
      <c r="AD116" s="161"/>
      <c r="AE116" s="85"/>
      <c r="AF116" s="85"/>
      <c r="AG116" s="85"/>
      <c r="AH116" s="85"/>
      <c r="AI116" s="86"/>
    </row>
    <row r="117" spans="1:35" s="112" customFormat="1">
      <c r="A117" s="117"/>
      <c r="B117" s="102"/>
      <c r="C117" s="194"/>
      <c r="D117" s="100"/>
      <c r="E117" s="100"/>
      <c r="F117" s="100"/>
      <c r="G117" s="100"/>
      <c r="H117" s="100"/>
      <c r="J117" s="807"/>
      <c r="O117" s="2339"/>
      <c r="P117" s="119"/>
      <c r="Q117" s="119"/>
      <c r="R117" s="119"/>
      <c r="S117" s="119"/>
      <c r="T117" s="161"/>
      <c r="U117" s="119"/>
      <c r="V117" s="119"/>
      <c r="W117" s="119"/>
      <c r="X117" s="119"/>
      <c r="Y117" s="161"/>
      <c r="Z117" s="119"/>
      <c r="AA117" s="119"/>
      <c r="AB117" s="109"/>
      <c r="AC117" s="109"/>
      <c r="AD117" s="161"/>
      <c r="AE117" s="85"/>
      <c r="AF117" s="85"/>
      <c r="AG117" s="85"/>
      <c r="AH117" s="85"/>
      <c r="AI117" s="86"/>
    </row>
    <row r="118" spans="1:35" s="112" customFormat="1">
      <c r="A118" s="117"/>
      <c r="B118" s="102"/>
      <c r="C118" s="194"/>
      <c r="D118" s="100"/>
      <c r="E118" s="100"/>
      <c r="F118" s="100"/>
      <c r="G118" s="100"/>
      <c r="H118" s="100"/>
      <c r="J118" s="807"/>
      <c r="O118" s="2339"/>
      <c r="P118" s="119"/>
      <c r="Q118" s="119"/>
      <c r="R118" s="119"/>
      <c r="S118" s="119"/>
      <c r="T118" s="161"/>
      <c r="U118" s="119"/>
      <c r="V118" s="119"/>
      <c r="W118" s="119"/>
      <c r="X118" s="119"/>
      <c r="Y118" s="161"/>
      <c r="Z118" s="119"/>
      <c r="AA118" s="119"/>
      <c r="AB118" s="109"/>
      <c r="AC118" s="109"/>
      <c r="AD118" s="161"/>
      <c r="AE118" s="85"/>
      <c r="AF118" s="85"/>
      <c r="AG118" s="85"/>
      <c r="AH118" s="85"/>
      <c r="AI118" s="86"/>
    </row>
    <row r="119" spans="1:35" s="112" customFormat="1">
      <c r="A119" s="117"/>
      <c r="B119" s="102"/>
      <c r="C119" s="194"/>
      <c r="D119" s="100"/>
      <c r="E119" s="100"/>
      <c r="F119" s="100"/>
      <c r="G119" s="100"/>
      <c r="H119" s="100"/>
      <c r="J119" s="807"/>
      <c r="O119" s="2339"/>
      <c r="P119" s="119"/>
      <c r="Q119" s="119"/>
      <c r="R119" s="119"/>
      <c r="S119" s="119"/>
      <c r="T119" s="161"/>
      <c r="U119" s="119"/>
      <c r="V119" s="119"/>
      <c r="W119" s="119"/>
      <c r="X119" s="119"/>
      <c r="Y119" s="161"/>
      <c r="Z119" s="119"/>
      <c r="AA119" s="119"/>
      <c r="AB119" s="109"/>
      <c r="AC119" s="109"/>
      <c r="AD119" s="161"/>
      <c r="AE119" s="85"/>
      <c r="AF119" s="85"/>
      <c r="AG119" s="85"/>
      <c r="AH119" s="85"/>
      <c r="AI119" s="86"/>
    </row>
    <row r="120" spans="1:35" s="112" customFormat="1">
      <c r="A120" s="117"/>
      <c r="B120" s="102"/>
      <c r="C120" s="194"/>
      <c r="D120" s="100"/>
      <c r="E120" s="100"/>
      <c r="F120" s="100"/>
      <c r="G120" s="100"/>
      <c r="H120" s="100"/>
      <c r="J120" s="807"/>
      <c r="O120" s="2339"/>
      <c r="P120" s="119"/>
      <c r="Q120" s="119"/>
      <c r="R120" s="119"/>
      <c r="S120" s="119"/>
      <c r="T120" s="161"/>
      <c r="U120" s="119"/>
      <c r="V120" s="119"/>
      <c r="W120" s="119"/>
      <c r="X120" s="119"/>
      <c r="Y120" s="161"/>
      <c r="Z120" s="119"/>
      <c r="AA120" s="119"/>
      <c r="AB120" s="109"/>
      <c r="AC120" s="109"/>
      <c r="AD120" s="161"/>
      <c r="AE120" s="85"/>
      <c r="AF120" s="85"/>
      <c r="AG120" s="85"/>
      <c r="AH120" s="85"/>
      <c r="AI120" s="86"/>
    </row>
    <row r="121" spans="1:35" s="112" customFormat="1">
      <c r="A121" s="117"/>
      <c r="B121" s="102"/>
      <c r="C121" s="194"/>
      <c r="D121" s="100"/>
      <c r="E121" s="100"/>
      <c r="F121" s="100"/>
      <c r="G121" s="100"/>
      <c r="H121" s="100"/>
      <c r="J121" s="807"/>
      <c r="O121" s="2339"/>
      <c r="P121" s="119"/>
      <c r="Q121" s="119"/>
      <c r="R121" s="119"/>
      <c r="S121" s="119"/>
      <c r="T121" s="161"/>
      <c r="U121" s="119"/>
      <c r="V121" s="119"/>
      <c r="W121" s="119"/>
      <c r="X121" s="119"/>
      <c r="Y121" s="161"/>
      <c r="Z121" s="119"/>
      <c r="AA121" s="119"/>
      <c r="AB121" s="109"/>
      <c r="AC121" s="109"/>
      <c r="AD121" s="161"/>
      <c r="AE121" s="85"/>
      <c r="AF121" s="85"/>
      <c r="AG121" s="85"/>
      <c r="AH121" s="85"/>
      <c r="AI121" s="86"/>
    </row>
    <row r="122" spans="1:35" s="112" customFormat="1">
      <c r="A122" s="117"/>
      <c r="B122" s="102"/>
      <c r="C122" s="194"/>
      <c r="D122" s="100"/>
      <c r="E122" s="100"/>
      <c r="F122" s="100"/>
      <c r="G122" s="100"/>
      <c r="H122" s="100"/>
      <c r="J122" s="807"/>
      <c r="O122" s="2339"/>
      <c r="P122" s="119"/>
      <c r="Q122" s="119"/>
      <c r="R122" s="119"/>
      <c r="S122" s="119"/>
      <c r="T122" s="161"/>
      <c r="U122" s="119"/>
      <c r="V122" s="119"/>
      <c r="W122" s="119"/>
      <c r="X122" s="119"/>
      <c r="Y122" s="161"/>
      <c r="Z122" s="119"/>
      <c r="AA122" s="119"/>
      <c r="AB122" s="109"/>
      <c r="AC122" s="109"/>
      <c r="AD122" s="161"/>
      <c r="AE122" s="85"/>
      <c r="AF122" s="85"/>
      <c r="AG122" s="85"/>
      <c r="AH122" s="85"/>
      <c r="AI122" s="86"/>
    </row>
    <row r="123" spans="1:35" s="112" customFormat="1">
      <c r="A123" s="117"/>
      <c r="B123" s="102"/>
      <c r="C123" s="194"/>
      <c r="D123" s="100"/>
      <c r="E123" s="100"/>
      <c r="F123" s="100"/>
      <c r="G123" s="100"/>
      <c r="H123" s="100"/>
      <c r="J123" s="807"/>
      <c r="O123" s="2339"/>
      <c r="P123" s="119"/>
      <c r="Q123" s="119"/>
      <c r="R123" s="119"/>
      <c r="S123" s="119"/>
      <c r="T123" s="161"/>
      <c r="U123" s="119"/>
      <c r="V123" s="119"/>
      <c r="W123" s="119"/>
      <c r="X123" s="119"/>
      <c r="Y123" s="161"/>
      <c r="Z123" s="119"/>
      <c r="AA123" s="119"/>
      <c r="AB123" s="109"/>
      <c r="AC123" s="109"/>
      <c r="AD123" s="161"/>
      <c r="AE123" s="85"/>
      <c r="AF123" s="85"/>
      <c r="AG123" s="85"/>
      <c r="AH123" s="85"/>
      <c r="AI123" s="86"/>
    </row>
    <row r="124" spans="1:35" s="112" customFormat="1">
      <c r="A124" s="117"/>
      <c r="B124" s="102"/>
      <c r="C124" s="194"/>
      <c r="D124" s="100"/>
      <c r="E124" s="100"/>
      <c r="F124" s="100"/>
      <c r="G124" s="100"/>
      <c r="H124" s="100"/>
      <c r="J124" s="807"/>
      <c r="O124" s="2339"/>
      <c r="P124" s="119"/>
      <c r="Q124" s="119"/>
      <c r="R124" s="119"/>
      <c r="S124" s="119"/>
      <c r="T124" s="161"/>
      <c r="U124" s="119"/>
      <c r="V124" s="119"/>
      <c r="W124" s="119"/>
      <c r="X124" s="119"/>
      <c r="Y124" s="161"/>
      <c r="Z124" s="119"/>
      <c r="AA124" s="119"/>
      <c r="AB124" s="109"/>
      <c r="AC124" s="109"/>
      <c r="AD124" s="161"/>
      <c r="AE124" s="85"/>
      <c r="AF124" s="85"/>
      <c r="AG124" s="85"/>
      <c r="AH124" s="85"/>
      <c r="AI124" s="86"/>
    </row>
    <row r="125" spans="1:35" s="112" customFormat="1">
      <c r="A125" s="117"/>
      <c r="B125" s="102"/>
      <c r="C125" s="194"/>
      <c r="D125" s="100"/>
      <c r="E125" s="100"/>
      <c r="F125" s="100"/>
      <c r="G125" s="100"/>
      <c r="H125" s="100"/>
      <c r="J125" s="807"/>
      <c r="O125" s="2339"/>
      <c r="P125" s="119"/>
      <c r="Q125" s="119"/>
      <c r="R125" s="119"/>
      <c r="S125" s="119"/>
      <c r="T125" s="161"/>
      <c r="U125" s="119"/>
      <c r="V125" s="119"/>
      <c r="W125" s="119"/>
      <c r="X125" s="119"/>
      <c r="Y125" s="161"/>
      <c r="Z125" s="119"/>
      <c r="AA125" s="119"/>
      <c r="AB125" s="109"/>
      <c r="AC125" s="109"/>
      <c r="AD125" s="161"/>
      <c r="AE125" s="85"/>
      <c r="AF125" s="85"/>
      <c r="AG125" s="85"/>
      <c r="AH125" s="85"/>
      <c r="AI125" s="86"/>
    </row>
    <row r="126" spans="1:35" s="112" customFormat="1">
      <c r="A126" s="117"/>
      <c r="B126" s="102"/>
      <c r="C126" s="194"/>
      <c r="D126" s="100"/>
      <c r="E126" s="100"/>
      <c r="F126" s="100"/>
      <c r="G126" s="100"/>
      <c r="H126" s="100"/>
      <c r="J126" s="807"/>
      <c r="O126" s="2339"/>
      <c r="P126" s="119"/>
      <c r="Q126" s="119"/>
      <c r="R126" s="119"/>
      <c r="S126" s="119"/>
      <c r="T126" s="161"/>
      <c r="U126" s="119"/>
      <c r="V126" s="119"/>
      <c r="W126" s="119"/>
      <c r="X126" s="119"/>
      <c r="Y126" s="161"/>
      <c r="Z126" s="119"/>
      <c r="AA126" s="119"/>
      <c r="AB126" s="109"/>
      <c r="AC126" s="109"/>
      <c r="AD126" s="161"/>
      <c r="AE126" s="85"/>
      <c r="AF126" s="85"/>
      <c r="AG126" s="85"/>
      <c r="AH126" s="85"/>
      <c r="AI126" s="86"/>
    </row>
    <row r="127" spans="1:35" s="112" customFormat="1">
      <c r="A127" s="117"/>
      <c r="B127" s="102"/>
      <c r="C127" s="194"/>
      <c r="D127" s="100"/>
      <c r="E127" s="100"/>
      <c r="F127" s="100"/>
      <c r="G127" s="100"/>
      <c r="H127" s="100"/>
      <c r="J127" s="807"/>
      <c r="O127" s="2339"/>
      <c r="P127" s="119"/>
      <c r="Q127" s="119"/>
      <c r="R127" s="119"/>
      <c r="S127" s="119"/>
      <c r="T127" s="161"/>
      <c r="U127" s="119"/>
      <c r="V127" s="119"/>
      <c r="W127" s="119"/>
      <c r="X127" s="119"/>
      <c r="Y127" s="161"/>
      <c r="Z127" s="119"/>
      <c r="AA127" s="119"/>
      <c r="AB127" s="109"/>
      <c r="AC127" s="109"/>
      <c r="AD127" s="161"/>
      <c r="AE127" s="85"/>
      <c r="AF127" s="85"/>
      <c r="AG127" s="85"/>
      <c r="AH127" s="85"/>
      <c r="AI127" s="86"/>
    </row>
    <row r="128" spans="1:35" s="112" customFormat="1">
      <c r="A128" s="117"/>
      <c r="B128" s="102"/>
      <c r="C128" s="194"/>
      <c r="D128" s="100"/>
      <c r="E128" s="100"/>
      <c r="F128" s="100"/>
      <c r="G128" s="100"/>
      <c r="H128" s="100"/>
      <c r="J128" s="807"/>
      <c r="O128" s="2339"/>
      <c r="P128" s="119"/>
      <c r="Q128" s="119"/>
      <c r="R128" s="119"/>
      <c r="S128" s="119"/>
      <c r="T128" s="161"/>
      <c r="U128" s="119"/>
      <c r="V128" s="119"/>
      <c r="W128" s="119"/>
      <c r="X128" s="119"/>
      <c r="Y128" s="161"/>
      <c r="Z128" s="119"/>
      <c r="AA128" s="119"/>
      <c r="AB128" s="109"/>
      <c r="AC128" s="109"/>
      <c r="AD128" s="161"/>
      <c r="AE128" s="85"/>
      <c r="AF128" s="85"/>
      <c r="AG128" s="85"/>
      <c r="AH128" s="85"/>
      <c r="AI128" s="86"/>
    </row>
    <row r="129" spans="1:35" s="112" customFormat="1">
      <c r="A129" s="117"/>
      <c r="B129" s="102"/>
      <c r="C129" s="194"/>
      <c r="D129" s="100"/>
      <c r="E129" s="100"/>
      <c r="F129" s="100"/>
      <c r="G129" s="100"/>
      <c r="H129" s="100"/>
      <c r="J129" s="807"/>
      <c r="O129" s="2339"/>
      <c r="P129" s="119"/>
      <c r="Q129" s="119"/>
      <c r="R129" s="119"/>
      <c r="S129" s="119"/>
      <c r="T129" s="161"/>
      <c r="U129" s="119"/>
      <c r="V129" s="119"/>
      <c r="W129" s="119"/>
      <c r="X129" s="119"/>
      <c r="Y129" s="161"/>
      <c r="Z129" s="119"/>
      <c r="AA129" s="119"/>
      <c r="AB129" s="109"/>
      <c r="AC129" s="109"/>
      <c r="AD129" s="161"/>
      <c r="AE129" s="85"/>
      <c r="AF129" s="85"/>
      <c r="AG129" s="85"/>
      <c r="AH129" s="85"/>
      <c r="AI129" s="86"/>
    </row>
    <row r="130" spans="1:35" s="112" customFormat="1">
      <c r="A130" s="117"/>
      <c r="B130" s="102"/>
      <c r="C130" s="194"/>
      <c r="D130" s="100"/>
      <c r="E130" s="100"/>
      <c r="F130" s="100"/>
      <c r="G130" s="100"/>
      <c r="H130" s="100"/>
      <c r="J130" s="807"/>
      <c r="O130" s="2339"/>
      <c r="P130" s="119"/>
      <c r="Q130" s="119"/>
      <c r="R130" s="119"/>
      <c r="S130" s="119"/>
      <c r="T130" s="161"/>
      <c r="U130" s="119"/>
      <c r="V130" s="119"/>
      <c r="W130" s="119"/>
      <c r="X130" s="119"/>
      <c r="Y130" s="161"/>
      <c r="Z130" s="119"/>
      <c r="AA130" s="119"/>
      <c r="AB130" s="109"/>
      <c r="AC130" s="109"/>
      <c r="AD130" s="161"/>
      <c r="AE130" s="85"/>
      <c r="AF130" s="85"/>
      <c r="AG130" s="85"/>
      <c r="AH130" s="85"/>
      <c r="AI130" s="86"/>
    </row>
    <row r="131" spans="1:35" s="112" customFormat="1">
      <c r="A131" s="117"/>
      <c r="B131" s="102"/>
      <c r="C131" s="194"/>
      <c r="D131" s="100"/>
      <c r="E131" s="100"/>
      <c r="F131" s="100"/>
      <c r="G131" s="100"/>
      <c r="H131" s="100"/>
      <c r="J131" s="807"/>
      <c r="O131" s="2339"/>
      <c r="P131" s="119"/>
      <c r="Q131" s="119"/>
      <c r="R131" s="119"/>
      <c r="S131" s="119"/>
      <c r="T131" s="161"/>
      <c r="U131" s="119"/>
      <c r="V131" s="119"/>
      <c r="W131" s="119"/>
      <c r="X131" s="119"/>
      <c r="Y131" s="161"/>
      <c r="Z131" s="119"/>
      <c r="AA131" s="119"/>
      <c r="AB131" s="109"/>
      <c r="AC131" s="109"/>
      <c r="AD131" s="161"/>
      <c r="AE131" s="85"/>
      <c r="AF131" s="85"/>
      <c r="AG131" s="85"/>
      <c r="AH131" s="85"/>
      <c r="AI131" s="86"/>
    </row>
    <row r="132" spans="1:35" s="112" customFormat="1">
      <c r="A132" s="117"/>
      <c r="B132" s="102"/>
      <c r="C132" s="194"/>
      <c r="D132" s="100"/>
      <c r="E132" s="100"/>
      <c r="F132" s="100"/>
      <c r="G132" s="100"/>
      <c r="H132" s="100"/>
      <c r="J132" s="807"/>
      <c r="O132" s="2339"/>
      <c r="P132" s="119"/>
      <c r="Q132" s="119"/>
      <c r="R132" s="119"/>
      <c r="S132" s="119"/>
      <c r="T132" s="161"/>
      <c r="U132" s="119"/>
      <c r="V132" s="119"/>
      <c r="W132" s="119"/>
      <c r="X132" s="119"/>
      <c r="Y132" s="161"/>
      <c r="Z132" s="119"/>
      <c r="AA132" s="119"/>
      <c r="AB132" s="109"/>
      <c r="AC132" s="109"/>
      <c r="AD132" s="161"/>
      <c r="AE132" s="85"/>
      <c r="AF132" s="85"/>
      <c r="AG132" s="85"/>
      <c r="AH132" s="85"/>
      <c r="AI132" s="86"/>
    </row>
    <row r="133" spans="1:35" s="112" customFormat="1">
      <c r="A133" s="117"/>
      <c r="B133" s="102"/>
      <c r="C133" s="194"/>
      <c r="D133" s="100"/>
      <c r="E133" s="100"/>
      <c r="F133" s="100"/>
      <c r="G133" s="100"/>
      <c r="H133" s="100"/>
      <c r="J133" s="807"/>
      <c r="O133" s="2339"/>
      <c r="P133" s="119"/>
      <c r="Q133" s="119"/>
      <c r="R133" s="119"/>
      <c r="S133" s="119"/>
      <c r="T133" s="161"/>
      <c r="U133" s="119"/>
      <c r="V133" s="119"/>
      <c r="W133" s="119"/>
      <c r="X133" s="119"/>
      <c r="Y133" s="161"/>
      <c r="Z133" s="119"/>
      <c r="AA133" s="119"/>
      <c r="AB133" s="109"/>
      <c r="AC133" s="109"/>
      <c r="AD133" s="161"/>
      <c r="AE133" s="85"/>
      <c r="AF133" s="85"/>
      <c r="AG133" s="85"/>
      <c r="AH133" s="85"/>
      <c r="AI133" s="86"/>
    </row>
    <row r="134" spans="1:35" s="112" customFormat="1">
      <c r="A134" s="117"/>
      <c r="B134" s="102"/>
      <c r="C134" s="194"/>
      <c r="D134" s="100"/>
      <c r="E134" s="100"/>
      <c r="F134" s="100"/>
      <c r="G134" s="100"/>
      <c r="H134" s="100"/>
      <c r="J134" s="807"/>
      <c r="O134" s="2339"/>
      <c r="P134" s="119"/>
      <c r="Q134" s="119"/>
      <c r="R134" s="119"/>
      <c r="S134" s="119"/>
      <c r="T134" s="161"/>
      <c r="U134" s="119"/>
      <c r="V134" s="119"/>
      <c r="W134" s="119"/>
      <c r="X134" s="119"/>
      <c r="Y134" s="161"/>
      <c r="Z134" s="119"/>
      <c r="AA134" s="119"/>
      <c r="AB134" s="109"/>
      <c r="AC134" s="109"/>
      <c r="AD134" s="161"/>
      <c r="AE134" s="85"/>
      <c r="AF134" s="85"/>
      <c r="AG134" s="85"/>
      <c r="AH134" s="85"/>
      <c r="AI134" s="86"/>
    </row>
    <row r="135" spans="1:35" s="112" customFormat="1">
      <c r="A135" s="117"/>
      <c r="B135" s="102"/>
      <c r="C135" s="194"/>
      <c r="D135" s="100"/>
      <c r="E135" s="100"/>
      <c r="F135" s="100"/>
      <c r="G135" s="100"/>
      <c r="H135" s="100"/>
      <c r="J135" s="807"/>
      <c r="O135" s="2339"/>
      <c r="P135" s="119"/>
      <c r="Q135" s="119"/>
      <c r="R135" s="119"/>
      <c r="S135" s="119"/>
      <c r="T135" s="161"/>
      <c r="U135" s="119"/>
      <c r="V135" s="119"/>
      <c r="W135" s="119"/>
      <c r="X135" s="119"/>
      <c r="Y135" s="161"/>
      <c r="Z135" s="119"/>
      <c r="AA135" s="119"/>
      <c r="AB135" s="109"/>
      <c r="AC135" s="109"/>
      <c r="AD135" s="161"/>
      <c r="AE135" s="85"/>
      <c r="AF135" s="85"/>
      <c r="AG135" s="85"/>
      <c r="AH135" s="85"/>
      <c r="AI135" s="86"/>
    </row>
    <row r="136" spans="1:35" s="112" customFormat="1">
      <c r="A136" s="117"/>
      <c r="B136" s="102"/>
      <c r="C136" s="194"/>
      <c r="D136" s="100"/>
      <c r="E136" s="100"/>
      <c r="F136" s="100"/>
      <c r="G136" s="100"/>
      <c r="H136" s="100"/>
      <c r="J136" s="807"/>
      <c r="O136" s="2339"/>
      <c r="P136" s="119"/>
      <c r="Q136" s="119"/>
      <c r="R136" s="119"/>
      <c r="S136" s="119"/>
      <c r="T136" s="161"/>
      <c r="U136" s="119"/>
      <c r="V136" s="119"/>
      <c r="W136" s="119"/>
      <c r="X136" s="119"/>
      <c r="Y136" s="161"/>
      <c r="Z136" s="119"/>
      <c r="AA136" s="119"/>
      <c r="AB136" s="109"/>
      <c r="AC136" s="109"/>
      <c r="AD136" s="161"/>
      <c r="AE136" s="85"/>
      <c r="AF136" s="85"/>
      <c r="AG136" s="85"/>
      <c r="AH136" s="85"/>
      <c r="AI136" s="86"/>
    </row>
    <row r="137" spans="1:35" s="112" customFormat="1">
      <c r="A137" s="117"/>
      <c r="B137" s="102"/>
      <c r="C137" s="194"/>
      <c r="D137" s="100"/>
      <c r="E137" s="100"/>
      <c r="F137" s="100"/>
      <c r="G137" s="100"/>
      <c r="H137" s="100"/>
      <c r="J137" s="807"/>
      <c r="O137" s="2339"/>
      <c r="P137" s="119"/>
      <c r="Q137" s="119"/>
      <c r="R137" s="119"/>
      <c r="S137" s="119"/>
      <c r="T137" s="161"/>
      <c r="U137" s="119"/>
      <c r="V137" s="119"/>
      <c r="W137" s="119"/>
      <c r="X137" s="119"/>
      <c r="Y137" s="161"/>
      <c r="Z137" s="119"/>
      <c r="AA137" s="119"/>
      <c r="AB137" s="109"/>
      <c r="AC137" s="109"/>
      <c r="AD137" s="161"/>
      <c r="AE137" s="85"/>
      <c r="AF137" s="85"/>
      <c r="AG137" s="85"/>
      <c r="AH137" s="85"/>
      <c r="AI137" s="86"/>
    </row>
    <row r="138" spans="1:35" s="112" customFormat="1">
      <c r="A138" s="117"/>
      <c r="B138" s="102"/>
      <c r="C138" s="194"/>
      <c r="D138" s="100"/>
      <c r="E138" s="100"/>
      <c r="F138" s="100"/>
      <c r="G138" s="100"/>
      <c r="H138" s="100"/>
      <c r="J138" s="807"/>
      <c r="O138" s="2339"/>
      <c r="P138" s="119"/>
      <c r="Q138" s="119"/>
      <c r="R138" s="119"/>
      <c r="S138" s="119"/>
      <c r="T138" s="161"/>
      <c r="U138" s="119"/>
      <c r="V138" s="119"/>
      <c r="W138" s="119"/>
      <c r="X138" s="119"/>
      <c r="Y138" s="161"/>
      <c r="Z138" s="119"/>
      <c r="AA138" s="119"/>
      <c r="AB138" s="109"/>
      <c r="AC138" s="109"/>
      <c r="AD138" s="161"/>
      <c r="AE138" s="85"/>
      <c r="AF138" s="85"/>
      <c r="AG138" s="85"/>
      <c r="AH138" s="85"/>
      <c r="AI138" s="86"/>
    </row>
    <row r="139" spans="1:35" s="112" customFormat="1">
      <c r="A139" s="117"/>
      <c r="B139" s="102"/>
      <c r="C139" s="194"/>
      <c r="D139" s="100"/>
      <c r="E139" s="100"/>
      <c r="F139" s="100"/>
      <c r="G139" s="100"/>
      <c r="H139" s="100"/>
      <c r="J139" s="807"/>
      <c r="O139" s="2339"/>
      <c r="P139" s="119"/>
      <c r="Q139" s="119"/>
      <c r="R139" s="119"/>
      <c r="S139" s="119"/>
      <c r="T139" s="161"/>
      <c r="U139" s="119"/>
      <c r="V139" s="119"/>
      <c r="W139" s="119"/>
      <c r="X139" s="119"/>
      <c r="Y139" s="161"/>
      <c r="Z139" s="119"/>
      <c r="AA139" s="119"/>
      <c r="AB139" s="109"/>
      <c r="AC139" s="109"/>
      <c r="AD139" s="161"/>
      <c r="AE139" s="85"/>
      <c r="AF139" s="85"/>
      <c r="AG139" s="85"/>
      <c r="AH139" s="85"/>
      <c r="AI139" s="86"/>
    </row>
    <row r="140" spans="1:35" s="112" customFormat="1">
      <c r="A140" s="117"/>
      <c r="B140" s="102"/>
      <c r="C140" s="194"/>
      <c r="D140" s="100"/>
      <c r="E140" s="100"/>
      <c r="F140" s="100"/>
      <c r="G140" s="100"/>
      <c r="H140" s="100"/>
      <c r="J140" s="807"/>
      <c r="O140" s="2339"/>
      <c r="P140" s="119"/>
      <c r="Q140" s="119"/>
      <c r="R140" s="119"/>
      <c r="S140" s="119"/>
      <c r="T140" s="161"/>
      <c r="U140" s="119"/>
      <c r="V140" s="119"/>
      <c r="W140" s="119"/>
      <c r="X140" s="119"/>
      <c r="Y140" s="161"/>
      <c r="Z140" s="119"/>
      <c r="AA140" s="119"/>
      <c r="AB140" s="109"/>
      <c r="AC140" s="109"/>
      <c r="AD140" s="161"/>
      <c r="AE140" s="85"/>
      <c r="AF140" s="85"/>
      <c r="AG140" s="85"/>
      <c r="AH140" s="85"/>
      <c r="AI140" s="86"/>
    </row>
    <row r="141" spans="1:35" s="112" customFormat="1">
      <c r="A141" s="117"/>
      <c r="B141" s="102"/>
      <c r="C141" s="194"/>
      <c r="D141" s="100"/>
      <c r="E141" s="100"/>
      <c r="F141" s="100"/>
      <c r="G141" s="100"/>
      <c r="H141" s="100"/>
      <c r="J141" s="807"/>
      <c r="O141" s="2339"/>
      <c r="P141" s="119"/>
      <c r="Q141" s="119"/>
      <c r="R141" s="119"/>
      <c r="S141" s="119"/>
      <c r="T141" s="161"/>
      <c r="U141" s="119"/>
      <c r="V141" s="119"/>
      <c r="W141" s="119"/>
      <c r="X141" s="119"/>
      <c r="Y141" s="161"/>
      <c r="Z141" s="119"/>
      <c r="AA141" s="119"/>
      <c r="AB141" s="109"/>
      <c r="AC141" s="109"/>
      <c r="AD141" s="161"/>
      <c r="AE141" s="85"/>
      <c r="AF141" s="85"/>
      <c r="AG141" s="85"/>
      <c r="AH141" s="85"/>
      <c r="AI141" s="86"/>
    </row>
    <row r="142" spans="1:35" s="112" customFormat="1">
      <c r="A142" s="117"/>
      <c r="B142" s="102"/>
      <c r="C142" s="194"/>
      <c r="D142" s="100"/>
      <c r="E142" s="100"/>
      <c r="F142" s="100"/>
      <c r="G142" s="100"/>
      <c r="H142" s="100"/>
      <c r="J142" s="807"/>
      <c r="O142" s="2339"/>
      <c r="P142" s="119"/>
      <c r="Q142" s="119"/>
      <c r="R142" s="119"/>
      <c r="S142" s="119"/>
      <c r="T142" s="161"/>
      <c r="U142" s="119"/>
      <c r="V142" s="119"/>
      <c r="W142" s="119"/>
      <c r="X142" s="119"/>
      <c r="Y142" s="161"/>
      <c r="Z142" s="119"/>
      <c r="AA142" s="119"/>
      <c r="AB142" s="109"/>
      <c r="AC142" s="109"/>
      <c r="AD142" s="161"/>
      <c r="AE142" s="85"/>
      <c r="AF142" s="85"/>
      <c r="AG142" s="85"/>
      <c r="AH142" s="85"/>
      <c r="AI142" s="86"/>
    </row>
    <row r="143" spans="1:35" s="112" customFormat="1">
      <c r="A143" s="117"/>
      <c r="B143" s="102"/>
      <c r="C143" s="194"/>
      <c r="D143" s="100"/>
      <c r="E143" s="100"/>
      <c r="F143" s="100"/>
      <c r="G143" s="100"/>
      <c r="H143" s="100"/>
      <c r="J143" s="807"/>
      <c r="O143" s="2339"/>
      <c r="P143" s="119"/>
      <c r="Q143" s="119"/>
      <c r="R143" s="119"/>
      <c r="S143" s="119"/>
      <c r="T143" s="161"/>
      <c r="U143" s="119"/>
      <c r="V143" s="119"/>
      <c r="W143" s="119"/>
      <c r="X143" s="119"/>
      <c r="Y143" s="161"/>
      <c r="Z143" s="119"/>
      <c r="AA143" s="119"/>
      <c r="AB143" s="109"/>
      <c r="AC143" s="109"/>
      <c r="AD143" s="161"/>
      <c r="AE143" s="85"/>
      <c r="AF143" s="85"/>
      <c r="AG143" s="85"/>
      <c r="AH143" s="85"/>
      <c r="AI143" s="86"/>
    </row>
    <row r="144" spans="1:35" s="112" customFormat="1">
      <c r="A144" s="117"/>
      <c r="B144" s="102"/>
      <c r="C144" s="194"/>
      <c r="D144" s="100"/>
      <c r="E144" s="100"/>
      <c r="F144" s="100"/>
      <c r="G144" s="100"/>
      <c r="H144" s="100"/>
      <c r="J144" s="807"/>
      <c r="O144" s="2339"/>
      <c r="P144" s="119"/>
      <c r="Q144" s="119"/>
      <c r="R144" s="119"/>
      <c r="S144" s="119"/>
      <c r="T144" s="161"/>
      <c r="U144" s="119"/>
      <c r="V144" s="119"/>
      <c r="W144" s="119"/>
      <c r="X144" s="119"/>
      <c r="Y144" s="161"/>
      <c r="Z144" s="119"/>
      <c r="AA144" s="119"/>
      <c r="AB144" s="109"/>
      <c r="AC144" s="109"/>
      <c r="AD144" s="161"/>
      <c r="AE144" s="85"/>
      <c r="AF144" s="85"/>
      <c r="AG144" s="85"/>
      <c r="AH144" s="85"/>
      <c r="AI144" s="86"/>
    </row>
    <row r="145" spans="1:35" s="112" customFormat="1">
      <c r="A145" s="117"/>
      <c r="B145" s="102"/>
      <c r="C145" s="194"/>
      <c r="D145" s="100"/>
      <c r="E145" s="100"/>
      <c r="F145" s="100"/>
      <c r="G145" s="100"/>
      <c r="H145" s="100"/>
      <c r="J145" s="807"/>
      <c r="O145" s="2339"/>
      <c r="P145" s="119"/>
      <c r="Q145" s="119"/>
      <c r="R145" s="119"/>
      <c r="S145" s="119"/>
      <c r="T145" s="161"/>
      <c r="U145" s="119"/>
      <c r="V145" s="119"/>
      <c r="W145" s="119"/>
      <c r="X145" s="119"/>
      <c r="Y145" s="161"/>
      <c r="Z145" s="119"/>
      <c r="AA145" s="119"/>
      <c r="AB145" s="109"/>
      <c r="AC145" s="109"/>
      <c r="AD145" s="161"/>
      <c r="AE145" s="85"/>
      <c r="AF145" s="85"/>
      <c r="AG145" s="85"/>
      <c r="AH145" s="85"/>
      <c r="AI145" s="86"/>
    </row>
    <row r="146" spans="1:35" s="112" customFormat="1">
      <c r="A146" s="117"/>
      <c r="B146" s="102"/>
      <c r="C146" s="194"/>
      <c r="D146" s="100"/>
      <c r="E146" s="100"/>
      <c r="F146" s="100"/>
      <c r="G146" s="100"/>
      <c r="H146" s="100"/>
      <c r="J146" s="807"/>
      <c r="O146" s="2339"/>
      <c r="P146" s="119"/>
      <c r="Q146" s="119"/>
      <c r="R146" s="119"/>
      <c r="S146" s="119"/>
      <c r="T146" s="161"/>
      <c r="U146" s="119"/>
      <c r="V146" s="119"/>
      <c r="W146" s="119"/>
      <c r="X146" s="119"/>
      <c r="Y146" s="161"/>
      <c r="Z146" s="119"/>
      <c r="AA146" s="119"/>
      <c r="AB146" s="109"/>
      <c r="AC146" s="109"/>
      <c r="AD146" s="161"/>
      <c r="AE146" s="85"/>
      <c r="AF146" s="85"/>
      <c r="AG146" s="85"/>
      <c r="AH146" s="85"/>
      <c r="AI146" s="86"/>
    </row>
    <row r="147" spans="1:35" s="112" customFormat="1">
      <c r="A147" s="117"/>
      <c r="B147" s="102"/>
      <c r="C147" s="194"/>
      <c r="D147" s="100"/>
      <c r="E147" s="100"/>
      <c r="F147" s="100"/>
      <c r="G147" s="100"/>
      <c r="H147" s="100"/>
      <c r="J147" s="807"/>
      <c r="O147" s="2339"/>
      <c r="P147" s="119"/>
      <c r="Q147" s="119"/>
      <c r="R147" s="119"/>
      <c r="S147" s="119"/>
      <c r="T147" s="161"/>
      <c r="U147" s="119"/>
      <c r="V147" s="119"/>
      <c r="W147" s="119"/>
      <c r="X147" s="119"/>
      <c r="Y147" s="161"/>
      <c r="Z147" s="119"/>
      <c r="AA147" s="119"/>
      <c r="AB147" s="109"/>
      <c r="AC147" s="109"/>
      <c r="AD147" s="161"/>
      <c r="AE147" s="85"/>
      <c r="AF147" s="85"/>
      <c r="AG147" s="85"/>
      <c r="AH147" s="85"/>
      <c r="AI147" s="86"/>
    </row>
    <row r="148" spans="1:35" s="112" customFormat="1">
      <c r="A148" s="117"/>
      <c r="B148" s="102"/>
      <c r="C148" s="194"/>
      <c r="D148" s="100"/>
      <c r="E148" s="100"/>
      <c r="F148" s="100"/>
      <c r="G148" s="100"/>
      <c r="H148" s="100"/>
      <c r="J148" s="807"/>
      <c r="O148" s="2339"/>
      <c r="P148" s="119"/>
      <c r="Q148" s="119"/>
      <c r="R148" s="119"/>
      <c r="S148" s="119"/>
      <c r="T148" s="161"/>
      <c r="U148" s="119"/>
      <c r="V148" s="119"/>
      <c r="W148" s="119"/>
      <c r="X148" s="119"/>
      <c r="Y148" s="161"/>
      <c r="Z148" s="119"/>
      <c r="AA148" s="119"/>
      <c r="AB148" s="109"/>
      <c r="AC148" s="109"/>
      <c r="AD148" s="161"/>
      <c r="AE148" s="85"/>
      <c r="AF148" s="85"/>
      <c r="AG148" s="85"/>
      <c r="AH148" s="85"/>
      <c r="AI148" s="86"/>
    </row>
    <row r="149" spans="1:35" s="112" customFormat="1">
      <c r="A149" s="117"/>
      <c r="B149" s="102"/>
      <c r="C149" s="194"/>
      <c r="D149" s="100"/>
      <c r="E149" s="100"/>
      <c r="F149" s="100"/>
      <c r="G149" s="100"/>
      <c r="H149" s="100"/>
      <c r="J149" s="807"/>
      <c r="O149" s="2339"/>
      <c r="P149" s="119"/>
      <c r="Q149" s="119"/>
      <c r="R149" s="119"/>
      <c r="S149" s="119"/>
      <c r="T149" s="161"/>
      <c r="U149" s="119"/>
      <c r="V149" s="119"/>
      <c r="W149" s="119"/>
      <c r="X149" s="119"/>
      <c r="Y149" s="161"/>
      <c r="Z149" s="119"/>
      <c r="AA149" s="119"/>
      <c r="AB149" s="109"/>
      <c r="AC149" s="109"/>
      <c r="AD149" s="161"/>
      <c r="AE149" s="85"/>
      <c r="AF149" s="85"/>
      <c r="AG149" s="85"/>
      <c r="AH149" s="85"/>
      <c r="AI149" s="86"/>
    </row>
    <row r="150" spans="1:35" s="112" customFormat="1">
      <c r="A150" s="117"/>
      <c r="B150" s="102"/>
      <c r="C150" s="194"/>
      <c r="D150" s="100"/>
      <c r="E150" s="100"/>
      <c r="F150" s="100"/>
      <c r="G150" s="100"/>
      <c r="H150" s="100"/>
      <c r="J150" s="807"/>
      <c r="O150" s="2339"/>
      <c r="P150" s="119"/>
      <c r="Q150" s="119"/>
      <c r="R150" s="119"/>
      <c r="S150" s="119"/>
      <c r="T150" s="161"/>
      <c r="U150" s="119"/>
      <c r="V150" s="119"/>
      <c r="W150" s="119"/>
      <c r="X150" s="119"/>
      <c r="Y150" s="161"/>
      <c r="Z150" s="119"/>
      <c r="AA150" s="119"/>
      <c r="AB150" s="109"/>
      <c r="AC150" s="109"/>
      <c r="AD150" s="161"/>
      <c r="AE150" s="85"/>
      <c r="AF150" s="85"/>
      <c r="AG150" s="85"/>
      <c r="AH150" s="85"/>
      <c r="AI150" s="86"/>
    </row>
    <row r="151" spans="1:35" s="112" customFormat="1">
      <c r="A151" s="117"/>
      <c r="B151" s="102"/>
      <c r="C151" s="194"/>
      <c r="D151" s="100"/>
      <c r="E151" s="100"/>
      <c r="F151" s="100"/>
      <c r="G151" s="100"/>
      <c r="H151" s="100"/>
      <c r="J151" s="807"/>
      <c r="O151" s="2339"/>
      <c r="P151" s="119"/>
      <c r="Q151" s="119"/>
      <c r="R151" s="119"/>
      <c r="S151" s="119"/>
      <c r="T151" s="161"/>
      <c r="U151" s="119"/>
      <c r="V151" s="119"/>
      <c r="W151" s="119"/>
      <c r="X151" s="119"/>
      <c r="Y151" s="161"/>
      <c r="Z151" s="119"/>
      <c r="AA151" s="119"/>
      <c r="AB151" s="109"/>
      <c r="AC151" s="109"/>
      <c r="AD151" s="161"/>
      <c r="AE151" s="85"/>
      <c r="AF151" s="85"/>
      <c r="AG151" s="85"/>
      <c r="AH151" s="85"/>
      <c r="AI151" s="86"/>
    </row>
    <row r="152" spans="1:35" s="112" customFormat="1">
      <c r="A152" s="117"/>
      <c r="B152" s="102"/>
      <c r="C152" s="194"/>
      <c r="D152" s="100"/>
      <c r="E152" s="100"/>
      <c r="F152" s="100"/>
      <c r="G152" s="100"/>
      <c r="H152" s="100"/>
      <c r="J152" s="807"/>
      <c r="O152" s="2339"/>
      <c r="P152" s="119"/>
      <c r="Q152" s="119"/>
      <c r="R152" s="119"/>
      <c r="S152" s="119"/>
      <c r="T152" s="161"/>
      <c r="U152" s="119"/>
      <c r="V152" s="119"/>
      <c r="W152" s="119"/>
      <c r="X152" s="119"/>
      <c r="Y152" s="161"/>
      <c r="Z152" s="119"/>
      <c r="AA152" s="119"/>
      <c r="AB152" s="109"/>
      <c r="AC152" s="109"/>
      <c r="AD152" s="161"/>
      <c r="AE152" s="85"/>
      <c r="AF152" s="85"/>
      <c r="AG152" s="85"/>
      <c r="AH152" s="85"/>
      <c r="AI152" s="86"/>
    </row>
    <row r="153" spans="1:35" s="112" customFormat="1">
      <c r="A153" s="117"/>
      <c r="B153" s="102"/>
      <c r="C153" s="194"/>
      <c r="D153" s="100"/>
      <c r="E153" s="100"/>
      <c r="F153" s="100"/>
      <c r="G153" s="100"/>
      <c r="H153" s="100"/>
      <c r="J153" s="807"/>
      <c r="O153" s="2339"/>
      <c r="P153" s="119"/>
      <c r="Q153" s="119"/>
      <c r="R153" s="119"/>
      <c r="S153" s="119"/>
      <c r="T153" s="161"/>
      <c r="U153" s="119"/>
      <c r="V153" s="119"/>
      <c r="W153" s="119"/>
      <c r="X153" s="119"/>
      <c r="Y153" s="161"/>
      <c r="Z153" s="119"/>
      <c r="AA153" s="119"/>
      <c r="AB153" s="109"/>
      <c r="AC153" s="109"/>
      <c r="AD153" s="161"/>
      <c r="AE153" s="85"/>
      <c r="AF153" s="85"/>
      <c r="AG153" s="85"/>
      <c r="AH153" s="85"/>
      <c r="AI153" s="86"/>
    </row>
    <row r="154" spans="1:35" s="112" customFormat="1">
      <c r="A154" s="117"/>
      <c r="B154" s="102"/>
      <c r="C154" s="194"/>
      <c r="D154" s="100"/>
      <c r="E154" s="100"/>
      <c r="F154" s="100"/>
      <c r="G154" s="100"/>
      <c r="H154" s="100"/>
      <c r="J154" s="807"/>
      <c r="O154" s="2339"/>
      <c r="P154" s="119"/>
      <c r="Q154" s="119"/>
      <c r="R154" s="119"/>
      <c r="S154" s="119"/>
      <c r="T154" s="161"/>
      <c r="U154" s="119"/>
      <c r="V154" s="119"/>
      <c r="W154" s="119"/>
      <c r="X154" s="119"/>
      <c r="Y154" s="161"/>
      <c r="Z154" s="119"/>
      <c r="AA154" s="119"/>
      <c r="AB154" s="109"/>
      <c r="AC154" s="109"/>
      <c r="AD154" s="161"/>
      <c r="AE154" s="85"/>
      <c r="AF154" s="85"/>
      <c r="AG154" s="85"/>
      <c r="AH154" s="85"/>
      <c r="AI154" s="86"/>
    </row>
    <row r="155" spans="1:35" s="112" customFormat="1">
      <c r="A155" s="117"/>
      <c r="B155" s="102"/>
      <c r="C155" s="194"/>
      <c r="D155" s="100"/>
      <c r="E155" s="100"/>
      <c r="F155" s="100"/>
      <c r="G155" s="100"/>
      <c r="H155" s="100"/>
      <c r="J155" s="807"/>
      <c r="O155" s="2339"/>
      <c r="P155" s="119"/>
      <c r="Q155" s="119"/>
      <c r="R155" s="119"/>
      <c r="S155" s="119"/>
      <c r="T155" s="161"/>
      <c r="U155" s="119"/>
      <c r="V155" s="119"/>
      <c r="W155" s="119"/>
      <c r="X155" s="119"/>
      <c r="Y155" s="161"/>
      <c r="Z155" s="119"/>
      <c r="AA155" s="119"/>
      <c r="AB155" s="109"/>
      <c r="AC155" s="109"/>
      <c r="AD155" s="161"/>
      <c r="AE155" s="85"/>
      <c r="AF155" s="85"/>
      <c r="AG155" s="85"/>
      <c r="AH155" s="85"/>
      <c r="AI155" s="86"/>
    </row>
    <row r="156" spans="1:35" s="112" customFormat="1">
      <c r="A156" s="117"/>
      <c r="B156" s="102"/>
      <c r="C156" s="194"/>
      <c r="D156" s="100"/>
      <c r="E156" s="100"/>
      <c r="F156" s="100"/>
      <c r="G156" s="100"/>
      <c r="H156" s="100"/>
      <c r="J156" s="807"/>
      <c r="O156" s="2339"/>
      <c r="P156" s="119"/>
      <c r="Q156" s="119"/>
      <c r="R156" s="119"/>
      <c r="S156" s="119"/>
      <c r="T156" s="161"/>
      <c r="U156" s="119"/>
      <c r="V156" s="119"/>
      <c r="W156" s="119"/>
      <c r="X156" s="119"/>
      <c r="Y156" s="161"/>
      <c r="Z156" s="119"/>
      <c r="AA156" s="119"/>
      <c r="AB156" s="109"/>
      <c r="AC156" s="109"/>
      <c r="AD156" s="161"/>
      <c r="AE156" s="85"/>
      <c r="AF156" s="85"/>
      <c r="AG156" s="85"/>
      <c r="AH156" s="85"/>
      <c r="AI156" s="86"/>
    </row>
    <row r="157" spans="1:35" s="112" customFormat="1">
      <c r="A157" s="117"/>
      <c r="B157" s="102"/>
      <c r="C157" s="194"/>
      <c r="D157" s="100"/>
      <c r="E157" s="100"/>
      <c r="F157" s="100"/>
      <c r="G157" s="100"/>
      <c r="H157" s="100"/>
      <c r="J157" s="807"/>
      <c r="O157" s="2339"/>
      <c r="P157" s="119"/>
      <c r="Q157" s="119"/>
      <c r="R157" s="119"/>
      <c r="S157" s="119"/>
      <c r="T157" s="161"/>
      <c r="U157" s="119"/>
      <c r="V157" s="119"/>
      <c r="W157" s="119"/>
      <c r="X157" s="119"/>
      <c r="Y157" s="161"/>
      <c r="Z157" s="119"/>
      <c r="AA157" s="119"/>
      <c r="AB157" s="109"/>
      <c r="AC157" s="109"/>
      <c r="AD157" s="161"/>
      <c r="AE157" s="85"/>
      <c r="AF157" s="85"/>
      <c r="AG157" s="85"/>
      <c r="AH157" s="85"/>
      <c r="AI157" s="86"/>
    </row>
    <row r="158" spans="1:35" s="112" customFormat="1">
      <c r="A158" s="117"/>
      <c r="B158" s="102"/>
      <c r="C158" s="194"/>
      <c r="D158" s="100"/>
      <c r="E158" s="100"/>
      <c r="F158" s="100"/>
      <c r="G158" s="100"/>
      <c r="H158" s="100"/>
      <c r="J158" s="807"/>
      <c r="O158" s="2339"/>
      <c r="P158" s="119"/>
      <c r="Q158" s="119"/>
      <c r="R158" s="119"/>
      <c r="S158" s="119"/>
      <c r="T158" s="161"/>
      <c r="U158" s="119"/>
      <c r="V158" s="119"/>
      <c r="W158" s="119"/>
      <c r="X158" s="119"/>
      <c r="Y158" s="161"/>
      <c r="Z158" s="119"/>
      <c r="AA158" s="119"/>
      <c r="AB158" s="109"/>
      <c r="AC158" s="109"/>
      <c r="AD158" s="161"/>
      <c r="AE158" s="85"/>
      <c r="AF158" s="85"/>
      <c r="AG158" s="85"/>
      <c r="AH158" s="85"/>
      <c r="AI158" s="86"/>
    </row>
    <row r="159" spans="1:35" s="112" customFormat="1">
      <c r="A159" s="117"/>
      <c r="B159" s="102"/>
      <c r="C159" s="194"/>
      <c r="D159" s="100"/>
      <c r="E159" s="100"/>
      <c r="F159" s="100"/>
      <c r="G159" s="100"/>
      <c r="H159" s="100"/>
      <c r="J159" s="807"/>
      <c r="O159" s="2339"/>
      <c r="P159" s="119"/>
      <c r="Q159" s="119"/>
      <c r="R159" s="119"/>
      <c r="S159" s="119"/>
      <c r="T159" s="161"/>
      <c r="U159" s="119"/>
      <c r="V159" s="119"/>
      <c r="W159" s="119"/>
      <c r="X159" s="119"/>
      <c r="Y159" s="161"/>
      <c r="Z159" s="119"/>
      <c r="AA159" s="119"/>
      <c r="AB159" s="109"/>
      <c r="AC159" s="109"/>
      <c r="AD159" s="161"/>
      <c r="AE159" s="85"/>
      <c r="AF159" s="85"/>
      <c r="AG159" s="85"/>
      <c r="AH159" s="85"/>
      <c r="AI159" s="86"/>
    </row>
    <row r="160" spans="1:35" s="112" customFormat="1">
      <c r="A160" s="117"/>
      <c r="B160" s="102"/>
      <c r="C160" s="194"/>
      <c r="D160" s="100"/>
      <c r="E160" s="100"/>
      <c r="F160" s="100"/>
      <c r="G160" s="100"/>
      <c r="H160" s="100"/>
      <c r="J160" s="807"/>
      <c r="O160" s="2339"/>
      <c r="P160" s="119"/>
      <c r="Q160" s="119"/>
      <c r="R160" s="119"/>
      <c r="S160" s="119"/>
      <c r="T160" s="161"/>
      <c r="U160" s="119"/>
      <c r="V160" s="119"/>
      <c r="W160" s="119"/>
      <c r="X160" s="119"/>
      <c r="Y160" s="161"/>
      <c r="Z160" s="119"/>
      <c r="AA160" s="119"/>
      <c r="AB160" s="109"/>
      <c r="AC160" s="109"/>
      <c r="AD160" s="161"/>
      <c r="AE160" s="85"/>
      <c r="AF160" s="85"/>
      <c r="AG160" s="85"/>
      <c r="AH160" s="85"/>
      <c r="AI160" s="86"/>
    </row>
    <row r="161" spans="1:35" s="112" customFormat="1">
      <c r="A161" s="117"/>
      <c r="B161" s="102"/>
      <c r="C161" s="194"/>
      <c r="D161" s="100"/>
      <c r="E161" s="100"/>
      <c r="F161" s="100"/>
      <c r="G161" s="100"/>
      <c r="H161" s="100"/>
      <c r="J161" s="807"/>
      <c r="O161" s="2339"/>
      <c r="P161" s="119"/>
      <c r="Q161" s="119"/>
      <c r="R161" s="119"/>
      <c r="S161" s="119"/>
      <c r="T161" s="161"/>
      <c r="U161" s="119"/>
      <c r="V161" s="119"/>
      <c r="W161" s="119"/>
      <c r="X161" s="119"/>
      <c r="Y161" s="161"/>
      <c r="Z161" s="119"/>
      <c r="AA161" s="119"/>
      <c r="AB161" s="109"/>
      <c r="AC161" s="109"/>
      <c r="AD161" s="161"/>
      <c r="AE161" s="85"/>
      <c r="AF161" s="85"/>
      <c r="AG161" s="85"/>
      <c r="AH161" s="85"/>
      <c r="AI161" s="86"/>
    </row>
  </sheetData>
  <mergeCells count="14">
    <mergeCell ref="B1:H1"/>
    <mergeCell ref="B2:H2"/>
    <mergeCell ref="A3:H3"/>
    <mergeCell ref="B4:H4"/>
    <mergeCell ref="B13:H13"/>
    <mergeCell ref="B40:H40"/>
    <mergeCell ref="B41:H41"/>
    <mergeCell ref="I12:S12"/>
    <mergeCell ref="I13:M13"/>
    <mergeCell ref="N13:R13"/>
    <mergeCell ref="A38:H38"/>
    <mergeCell ref="B39:H39"/>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17" fitToHeight="0" orientation="portrait" blackAndWhite="1" useFirstPageNumber="1" r:id="rId1"/>
  <headerFooter alignWithMargins="0">
    <oddHeader xml:space="preserve">&amp;C   </oddHeader>
    <oddFooter>&amp;C&amp;"Times New Roman,Bold"&amp;P</oddFooter>
  </headerFooter>
</worksheet>
</file>

<file path=xl/worksheets/sheet11.xml><?xml version="1.0" encoding="utf-8"?>
<worksheet xmlns="http://schemas.openxmlformats.org/spreadsheetml/2006/main" xmlns:r="http://schemas.openxmlformats.org/officeDocument/2006/relationships">
  <sheetPr syncVertical="1" syncRef="A39" transitionEvaluation="1" codeName="Sheet12">
    <tabColor rgb="FF92D050"/>
  </sheetPr>
  <dimension ref="A1:X68"/>
  <sheetViews>
    <sheetView view="pageBreakPreview" topLeftCell="A39" zoomScale="115" zoomScaleNormal="115" zoomScaleSheetLayoutView="115" workbookViewId="0">
      <selection activeCell="H59" sqref="H59"/>
    </sheetView>
  </sheetViews>
  <sheetFormatPr defaultColWidth="9.140625" defaultRowHeight="12.75"/>
  <cols>
    <col min="1" max="1" width="6.42578125" style="419" customWidth="1"/>
    <col min="2" max="2" width="7.7109375" style="102" bestFit="1" customWidth="1"/>
    <col min="3" max="3" width="36.85546875" style="348" customWidth="1"/>
    <col min="4" max="6" width="9.85546875" style="348" customWidth="1"/>
    <col min="7" max="7" width="10.140625" style="350" customWidth="1"/>
    <col min="8" max="8" width="3.140625" style="348" customWidth="1"/>
    <col min="9" max="9" width="7.28515625" style="351" customWidth="1"/>
    <col min="10" max="10" width="8.7109375" style="1325" customWidth="1"/>
    <col min="11" max="11" width="9.7109375" style="352" customWidth="1"/>
    <col min="12" max="12" width="8.5703125" style="352" customWidth="1"/>
    <col min="13" max="13" width="10.5703125" style="352" customWidth="1"/>
    <col min="14" max="14" width="12" style="352" customWidth="1"/>
    <col min="15" max="15" width="9.5703125" style="351" customWidth="1"/>
    <col min="16" max="16" width="13.140625" style="351" customWidth="1"/>
    <col min="17" max="17" width="11.28515625" style="351" customWidth="1"/>
    <col min="18" max="18" width="6.5703125" style="351" customWidth="1"/>
    <col min="19" max="19" width="11.42578125" style="1043" customWidth="1"/>
    <col min="20" max="23" width="9.140625" style="348"/>
    <col min="24" max="24" width="9.140625" style="349"/>
    <col min="25" max="16384" width="9.140625" style="348"/>
  </cols>
  <sheetData>
    <row r="1" spans="1:24" ht="13.35" customHeight="1">
      <c r="A1" s="2459" t="s">
        <v>61</v>
      </c>
      <c r="B1" s="2459"/>
      <c r="C1" s="2459"/>
      <c r="D1" s="2459"/>
      <c r="E1" s="2459"/>
      <c r="F1" s="2459"/>
      <c r="G1" s="2459"/>
      <c r="H1" s="2459"/>
      <c r="I1" s="2211"/>
      <c r="J1" s="719"/>
      <c r="K1" s="719"/>
      <c r="L1" s="719"/>
      <c r="M1" s="719"/>
      <c r="N1" s="719"/>
    </row>
    <row r="2" spans="1:24" ht="13.35" customHeight="1">
      <c r="A2" s="2459" t="s">
        <v>233</v>
      </c>
      <c r="B2" s="2459"/>
      <c r="C2" s="2459"/>
      <c r="D2" s="2459"/>
      <c r="E2" s="2459"/>
      <c r="F2" s="2459"/>
      <c r="G2" s="2459"/>
      <c r="H2" s="2459"/>
      <c r="I2" s="2211"/>
      <c r="J2" s="719"/>
      <c r="K2" s="719"/>
      <c r="L2" s="719"/>
      <c r="M2" s="719"/>
      <c r="N2" s="719"/>
    </row>
    <row r="3" spans="1:24" s="362" customFormat="1">
      <c r="A3" s="2423" t="s">
        <v>431</v>
      </c>
      <c r="B3" s="2423"/>
      <c r="C3" s="2423"/>
      <c r="D3" s="2423"/>
      <c r="E3" s="2423"/>
      <c r="F3" s="2423"/>
      <c r="G3" s="2423"/>
      <c r="H3" s="2423"/>
      <c r="I3" s="754"/>
      <c r="J3" s="410"/>
      <c r="K3" s="411"/>
      <c r="L3" s="411"/>
      <c r="M3" s="411"/>
      <c r="N3" s="411"/>
      <c r="O3" s="372"/>
      <c r="P3" s="372"/>
      <c r="Q3" s="372"/>
      <c r="R3" s="372"/>
      <c r="S3" s="1043"/>
      <c r="X3" s="349"/>
    </row>
    <row r="4" spans="1:24" s="362" customFormat="1" ht="13.5">
      <c r="A4" s="34"/>
      <c r="B4" s="2424"/>
      <c r="C4" s="2424"/>
      <c r="D4" s="2424"/>
      <c r="E4" s="2424"/>
      <c r="F4" s="2424"/>
      <c r="G4" s="2424"/>
      <c r="H4" s="2424"/>
      <c r="I4" s="2200"/>
      <c r="J4" s="410"/>
      <c r="K4" s="411"/>
      <c r="L4" s="411"/>
      <c r="M4" s="411"/>
      <c r="N4" s="411"/>
      <c r="O4" s="372"/>
      <c r="P4" s="372"/>
      <c r="Q4" s="372"/>
      <c r="R4" s="372"/>
      <c r="S4" s="1043"/>
      <c r="X4" s="349"/>
    </row>
    <row r="5" spans="1:24" s="362" customFormat="1">
      <c r="A5" s="34"/>
      <c r="B5" s="30"/>
      <c r="C5" s="30"/>
      <c r="D5" s="36"/>
      <c r="E5" s="37" t="s">
        <v>26</v>
      </c>
      <c r="F5" s="37" t="s">
        <v>27</v>
      </c>
      <c r="G5" s="37" t="s">
        <v>154</v>
      </c>
      <c r="I5" s="33"/>
      <c r="J5" s="379"/>
      <c r="K5" s="411"/>
      <c r="L5" s="411"/>
      <c r="M5" s="411"/>
      <c r="N5" s="411"/>
      <c r="O5" s="372"/>
      <c r="P5" s="372"/>
      <c r="Q5" s="372"/>
      <c r="R5" s="372"/>
      <c r="S5" s="1043"/>
      <c r="X5" s="349"/>
    </row>
    <row r="6" spans="1:24" s="362" customFormat="1">
      <c r="A6" s="34"/>
      <c r="B6" s="38" t="s">
        <v>28</v>
      </c>
      <c r="C6" s="30" t="s">
        <v>29</v>
      </c>
      <c r="D6" s="754" t="s">
        <v>106</v>
      </c>
      <c r="E6" s="724">
        <v>3816608</v>
      </c>
      <c r="F6" s="724">
        <v>3276996</v>
      </c>
      <c r="G6" s="724">
        <f>SUM(E6:F6)</f>
        <v>7093604</v>
      </c>
      <c r="I6" s="2248"/>
      <c r="J6" s="379"/>
      <c r="K6" s="411"/>
      <c r="L6" s="411"/>
      <c r="M6" s="411"/>
      <c r="N6" s="411"/>
      <c r="O6" s="372"/>
      <c r="P6" s="372"/>
      <c r="Q6" s="372"/>
      <c r="R6" s="372"/>
      <c r="S6" s="1043"/>
      <c r="X6" s="349"/>
    </row>
    <row r="7" spans="1:24" s="362" customFormat="1">
      <c r="A7" s="34"/>
      <c r="B7" s="38"/>
      <c r="C7" s="30"/>
      <c r="D7" s="39" t="s">
        <v>79</v>
      </c>
      <c r="E7" s="32">
        <v>6432638</v>
      </c>
      <c r="F7" s="32">
        <v>5500</v>
      </c>
      <c r="G7" s="32">
        <f>SUM(E7:F7)</f>
        <v>6438138</v>
      </c>
      <c r="I7" s="32"/>
      <c r="J7" s="379"/>
      <c r="K7" s="411"/>
      <c r="L7" s="411"/>
      <c r="M7" s="411"/>
      <c r="N7" s="411"/>
      <c r="O7" s="372"/>
      <c r="P7" s="372"/>
      <c r="Q7" s="372"/>
      <c r="R7" s="372"/>
      <c r="S7" s="1043"/>
      <c r="X7" s="349"/>
    </row>
    <row r="8" spans="1:24" s="362" customFormat="1" ht="7.15" customHeight="1">
      <c r="A8" s="34"/>
      <c r="E8" s="33"/>
      <c r="F8" s="33"/>
      <c r="G8" s="33"/>
      <c r="I8" s="33"/>
      <c r="J8" s="379"/>
      <c r="K8" s="411"/>
      <c r="L8" s="411"/>
      <c r="M8" s="411"/>
      <c r="N8" s="411"/>
      <c r="O8" s="372"/>
      <c r="P8" s="372"/>
      <c r="Q8" s="372"/>
      <c r="R8" s="372"/>
      <c r="S8" s="1043"/>
      <c r="X8" s="349"/>
    </row>
    <row r="9" spans="1:24" s="362" customFormat="1" ht="13.5">
      <c r="A9" s="34"/>
      <c r="B9" s="38" t="s">
        <v>30</v>
      </c>
      <c r="C9" s="40" t="s">
        <v>31</v>
      </c>
      <c r="D9" s="753" t="s">
        <v>106</v>
      </c>
      <c r="E9" s="791">
        <v>0</v>
      </c>
      <c r="F9" s="791">
        <v>0</v>
      </c>
      <c r="G9" s="791">
        <v>0</v>
      </c>
      <c r="I9" s="791"/>
      <c r="J9" s="379"/>
      <c r="K9" s="411"/>
      <c r="L9" s="411"/>
      <c r="M9" s="411"/>
      <c r="N9" s="411"/>
      <c r="O9" s="372"/>
      <c r="P9" s="372"/>
      <c r="Q9" s="372"/>
      <c r="R9" s="372"/>
      <c r="S9" s="1043"/>
      <c r="X9" s="349"/>
    </row>
    <row r="10" spans="1:24" s="362" customFormat="1">
      <c r="A10" s="34"/>
      <c r="B10" s="38"/>
      <c r="C10" s="40" t="s">
        <v>150</v>
      </c>
      <c r="D10" s="41" t="s">
        <v>79</v>
      </c>
      <c r="E10" s="33">
        <f>G46</f>
        <v>4479</v>
      </c>
      <c r="F10" s="791">
        <v>0</v>
      </c>
      <c r="G10" s="33">
        <f>SUM(E10:F10)</f>
        <v>4479</v>
      </c>
      <c r="I10" s="32"/>
      <c r="J10" s="379"/>
      <c r="K10" s="411"/>
      <c r="L10" s="411"/>
      <c r="M10" s="411"/>
      <c r="N10" s="411"/>
      <c r="O10" s="372"/>
      <c r="P10" s="372"/>
      <c r="Q10" s="372"/>
      <c r="R10" s="372"/>
      <c r="S10" s="1043"/>
      <c r="X10" s="349"/>
    </row>
    <row r="11" spans="1:24" s="362" customFormat="1">
      <c r="A11" s="34"/>
      <c r="B11" s="2455" t="s">
        <v>78</v>
      </c>
      <c r="C11" s="2456" t="s">
        <v>43</v>
      </c>
      <c r="D11" s="792" t="s">
        <v>106</v>
      </c>
      <c r="E11" s="795">
        <f>E6+E9</f>
        <v>3816608</v>
      </c>
      <c r="F11" s="795">
        <f t="shared" ref="F11" si="0">F6+F9</f>
        <v>3276996</v>
      </c>
      <c r="G11" s="795">
        <f>F11+E11</f>
        <v>7093604</v>
      </c>
      <c r="I11" s="1041"/>
      <c r="J11" s="379"/>
      <c r="K11" s="411"/>
      <c r="L11" s="411"/>
      <c r="M11" s="411"/>
      <c r="N11" s="411"/>
      <c r="O11" s="372"/>
      <c r="P11" s="372"/>
      <c r="Q11" s="372"/>
      <c r="R11" s="372"/>
      <c r="S11" s="1043"/>
      <c r="X11" s="349"/>
    </row>
    <row r="12" spans="1:24" s="362" customFormat="1">
      <c r="A12" s="34"/>
      <c r="B12" s="2455"/>
      <c r="C12" s="2456"/>
      <c r="D12" s="793" t="s">
        <v>79</v>
      </c>
      <c r="E12" s="794">
        <f>E7+E10</f>
        <v>6437117</v>
      </c>
      <c r="F12" s="794">
        <f t="shared" ref="F12:G12" si="1">F7+F10</f>
        <v>5500</v>
      </c>
      <c r="G12" s="794">
        <f t="shared" si="1"/>
        <v>6442617</v>
      </c>
      <c r="I12" s="31"/>
      <c r="J12" s="410"/>
      <c r="K12" s="411"/>
      <c r="L12" s="411"/>
      <c r="M12" s="411"/>
      <c r="N12" s="411"/>
      <c r="O12" s="372"/>
      <c r="P12" s="372"/>
      <c r="Q12" s="372"/>
      <c r="R12" s="372"/>
      <c r="S12" s="1043"/>
      <c r="X12" s="349"/>
    </row>
    <row r="13" spans="1:24" s="362" customFormat="1">
      <c r="A13" s="34"/>
      <c r="B13" s="38" t="s">
        <v>44</v>
      </c>
      <c r="C13" s="30" t="s">
        <v>45</v>
      </c>
      <c r="D13" s="30"/>
      <c r="E13" s="30"/>
      <c r="F13" s="30"/>
      <c r="G13" s="30"/>
      <c r="H13" s="45"/>
      <c r="I13" s="31"/>
      <c r="J13" s="410"/>
      <c r="K13" s="411"/>
      <c r="L13" s="411"/>
      <c r="M13" s="411"/>
      <c r="N13" s="411"/>
      <c r="O13" s="372"/>
      <c r="P13" s="372"/>
      <c r="Q13" s="372"/>
      <c r="R13" s="372"/>
      <c r="S13" s="1043"/>
      <c r="X13" s="349"/>
    </row>
    <row r="14" spans="1:24" s="1" customFormat="1" ht="13.15" customHeight="1">
      <c r="A14" s="32"/>
      <c r="B14" s="796"/>
      <c r="C14" s="796"/>
      <c r="D14" s="796"/>
      <c r="E14" s="796"/>
      <c r="F14" s="796"/>
      <c r="G14" s="796"/>
      <c r="H14" s="796"/>
      <c r="I14" s="2420"/>
      <c r="J14" s="2420"/>
      <c r="K14" s="2420"/>
      <c r="L14" s="2420"/>
      <c r="M14" s="2420"/>
      <c r="N14" s="2420"/>
      <c r="O14" s="2420"/>
      <c r="P14" s="2420"/>
      <c r="Q14" s="2420"/>
      <c r="R14" s="2420"/>
      <c r="S14" s="2420"/>
    </row>
    <row r="15" spans="1:24" s="1" customFormat="1" ht="13.5" thickBot="1">
      <c r="A15" s="46"/>
      <c r="B15" s="2425" t="s">
        <v>627</v>
      </c>
      <c r="C15" s="2425"/>
      <c r="D15" s="2425"/>
      <c r="E15" s="2425"/>
      <c r="F15" s="2425"/>
      <c r="G15" s="2425"/>
      <c r="H15" s="2425"/>
      <c r="I15" s="2420"/>
      <c r="J15" s="2420"/>
      <c r="K15" s="2420"/>
      <c r="L15" s="2420"/>
      <c r="M15" s="2420"/>
      <c r="N15" s="2420"/>
      <c r="O15" s="2420"/>
      <c r="P15" s="2420"/>
      <c r="Q15" s="2420"/>
      <c r="R15" s="2420"/>
      <c r="S15" s="2210"/>
    </row>
    <row r="16" spans="1:24" s="2160" customFormat="1" ht="39.75" customHeight="1" thickTop="1" thickBot="1">
      <c r="A16" s="2156"/>
      <c r="B16" s="2447" t="s">
        <v>46</v>
      </c>
      <c r="C16" s="2447"/>
      <c r="D16" s="2157"/>
      <c r="E16" s="2447" t="s">
        <v>1147</v>
      </c>
      <c r="F16" s="2447"/>
      <c r="G16" s="2447"/>
      <c r="H16" s="2158"/>
      <c r="I16" s="2313"/>
      <c r="J16" s="2313"/>
      <c r="K16" s="2313"/>
      <c r="L16" s="2313"/>
      <c r="M16" s="2314"/>
      <c r="N16" s="2313"/>
      <c r="O16" s="2313"/>
      <c r="P16" s="2313"/>
      <c r="Q16" s="2313"/>
      <c r="R16" s="2314"/>
      <c r="S16" s="2314"/>
    </row>
    <row r="17" spans="1:19" s="313" customFormat="1" ht="15" customHeight="1" thickTop="1">
      <c r="A17" s="1148"/>
      <c r="B17" s="484"/>
      <c r="C17" s="1209" t="s">
        <v>82</v>
      </c>
      <c r="D17" s="323"/>
      <c r="E17" s="454"/>
      <c r="F17" s="454"/>
      <c r="G17" s="597"/>
      <c r="H17" s="597"/>
      <c r="I17" s="317"/>
      <c r="J17" s="317"/>
      <c r="K17" s="317"/>
      <c r="L17" s="317"/>
      <c r="M17" s="317"/>
      <c r="N17" s="317"/>
      <c r="O17" s="317"/>
      <c r="P17" s="317"/>
      <c r="Q17" s="317"/>
      <c r="R17" s="317"/>
      <c r="S17" s="317"/>
    </row>
    <row r="18" spans="1:19" s="313" customFormat="1" ht="27.75" customHeight="1">
      <c r="A18" s="1718" t="s">
        <v>794</v>
      </c>
      <c r="B18" s="480">
        <v>2043</v>
      </c>
      <c r="C18" s="481" t="s">
        <v>623</v>
      </c>
      <c r="D18" s="326"/>
      <c r="E18" s="1096"/>
      <c r="F18" s="1096"/>
      <c r="G18" s="326"/>
      <c r="H18" s="326"/>
      <c r="I18" s="317"/>
      <c r="J18" s="317"/>
      <c r="K18" s="317"/>
      <c r="L18" s="317"/>
      <c r="M18" s="317"/>
      <c r="N18" s="317"/>
      <c r="O18" s="317"/>
      <c r="P18" s="317"/>
      <c r="Q18" s="317"/>
      <c r="R18" s="317"/>
      <c r="S18" s="317"/>
    </row>
    <row r="19" spans="1:19" s="313" customFormat="1" ht="13.9" customHeight="1">
      <c r="A19" s="1504"/>
      <c r="B19" s="1212">
        <v>0.10100000000000001</v>
      </c>
      <c r="C19" s="487" t="s">
        <v>180</v>
      </c>
      <c r="D19" s="326"/>
      <c r="E19" s="1096"/>
      <c r="F19" s="1096"/>
      <c r="G19" s="326"/>
      <c r="H19" s="326"/>
      <c r="I19" s="2340"/>
      <c r="J19" s="2340"/>
      <c r="K19" s="2340"/>
      <c r="L19" s="2340"/>
      <c r="M19" s="2340"/>
      <c r="N19" s="2340"/>
      <c r="O19" s="2340"/>
      <c r="P19" s="2340"/>
      <c r="Q19" s="2340"/>
      <c r="R19" s="2340"/>
      <c r="S19" s="2340"/>
    </row>
    <row r="20" spans="1:19" s="313" customFormat="1" ht="13.9" customHeight="1">
      <c r="A20" s="1504"/>
      <c r="B20" s="474">
        <v>44</v>
      </c>
      <c r="C20" s="491" t="s">
        <v>86</v>
      </c>
      <c r="D20" s="326"/>
      <c r="E20" s="1096"/>
      <c r="F20" s="1096"/>
      <c r="G20" s="326"/>
      <c r="H20" s="326"/>
      <c r="I20" s="2340"/>
      <c r="J20" s="2340"/>
      <c r="K20" s="2340"/>
      <c r="L20" s="2340"/>
      <c r="M20" s="2340"/>
      <c r="N20" s="2340"/>
      <c r="O20" s="2340"/>
      <c r="P20" s="2340"/>
      <c r="Q20" s="2340"/>
      <c r="R20" s="2340"/>
      <c r="S20" s="2340"/>
    </row>
    <row r="21" spans="1:19" s="313" customFormat="1" ht="13.9" customHeight="1">
      <c r="A21" s="1505"/>
      <c r="B21" s="332" t="s">
        <v>379</v>
      </c>
      <c r="C21" s="483" t="s">
        <v>353</v>
      </c>
      <c r="D21" s="298"/>
      <c r="E21" s="298"/>
      <c r="F21" s="298"/>
      <c r="G21" s="300">
        <v>1</v>
      </c>
      <c r="H21" s="298"/>
      <c r="I21" s="1695"/>
      <c r="J21" s="1695"/>
      <c r="K21" s="1695"/>
      <c r="L21" s="1720"/>
      <c r="M21" s="1712"/>
      <c r="N21" s="2340"/>
      <c r="O21" s="2340"/>
      <c r="P21" s="2340"/>
      <c r="Q21" s="2340"/>
      <c r="R21" s="2340"/>
      <c r="S21" s="2340"/>
    </row>
    <row r="22" spans="1:19" s="313" customFormat="1" ht="13.9" customHeight="1">
      <c r="A22" s="1505"/>
      <c r="B22" s="332" t="s">
        <v>380</v>
      </c>
      <c r="C22" s="483" t="s">
        <v>87</v>
      </c>
      <c r="D22" s="298"/>
      <c r="E22" s="298"/>
      <c r="F22" s="298"/>
      <c r="G22" s="297">
        <v>1</v>
      </c>
      <c r="H22" s="298"/>
      <c r="I22" s="2340"/>
      <c r="J22" s="2340"/>
      <c r="K22" s="2340"/>
      <c r="L22" s="2340"/>
      <c r="M22" s="2341"/>
      <c r="N22" s="2340"/>
      <c r="O22" s="2340"/>
      <c r="P22" s="2340"/>
      <c r="Q22" s="2340"/>
      <c r="R22" s="2340"/>
      <c r="S22" s="2340"/>
    </row>
    <row r="23" spans="1:19" s="313" customFormat="1" ht="13.9" customHeight="1">
      <c r="A23" s="1505"/>
      <c r="B23" s="332" t="s">
        <v>381</v>
      </c>
      <c r="C23" s="483" t="s">
        <v>144</v>
      </c>
      <c r="D23" s="298"/>
      <c r="E23" s="298"/>
      <c r="F23" s="298"/>
      <c r="G23" s="297">
        <v>1</v>
      </c>
      <c r="H23" s="298"/>
      <c r="I23" s="2340"/>
      <c r="J23" s="2340"/>
      <c r="K23" s="2340"/>
      <c r="L23" s="2340"/>
      <c r="M23" s="2341"/>
      <c r="N23" s="2340"/>
      <c r="O23" s="2340"/>
      <c r="P23" s="2340"/>
      <c r="Q23" s="2340"/>
      <c r="R23" s="2340"/>
      <c r="S23" s="2340"/>
    </row>
    <row r="24" spans="1:19" s="313" customFormat="1" ht="13.9" customHeight="1">
      <c r="A24" s="1505"/>
      <c r="B24" s="332" t="s">
        <v>437</v>
      </c>
      <c r="C24" s="483" t="s">
        <v>410</v>
      </c>
      <c r="D24" s="298"/>
      <c r="E24" s="298"/>
      <c r="F24" s="298"/>
      <c r="G24" s="297">
        <v>1</v>
      </c>
      <c r="H24" s="298"/>
      <c r="I24" s="2340"/>
      <c r="J24" s="2340"/>
      <c r="K24" s="2340"/>
      <c r="L24" s="2340"/>
      <c r="M24" s="2341"/>
      <c r="N24" s="2340"/>
      <c r="O24" s="2340"/>
      <c r="P24" s="2340"/>
      <c r="Q24" s="2340"/>
      <c r="R24" s="2340"/>
      <c r="S24" s="2340"/>
    </row>
    <row r="25" spans="1:19" s="313" customFormat="1" ht="13.9" customHeight="1">
      <c r="A25" s="1505"/>
      <c r="B25" s="332" t="s">
        <v>404</v>
      </c>
      <c r="C25" s="483" t="s">
        <v>145</v>
      </c>
      <c r="D25" s="298"/>
      <c r="E25" s="298"/>
      <c r="F25" s="298"/>
      <c r="G25" s="301">
        <v>1</v>
      </c>
      <c r="H25" s="298"/>
      <c r="I25" s="1695"/>
      <c r="J25" s="1695"/>
      <c r="K25" s="1724"/>
      <c r="L25" s="1712"/>
      <c r="M25" s="1712"/>
      <c r="N25" s="1695"/>
      <c r="O25" s="1695"/>
      <c r="P25" s="1724"/>
      <c r="Q25" s="1712"/>
      <c r="R25" s="1721"/>
      <c r="S25" s="2340"/>
    </row>
    <row r="26" spans="1:19" s="313" customFormat="1" ht="13.9" customHeight="1">
      <c r="A26" s="1505" t="s">
        <v>78</v>
      </c>
      <c r="B26" s="472">
        <v>44</v>
      </c>
      <c r="C26" s="483" t="s">
        <v>86</v>
      </c>
      <c r="D26" s="298"/>
      <c r="E26" s="1551"/>
      <c r="F26" s="1551"/>
      <c r="G26" s="297">
        <v>5</v>
      </c>
      <c r="H26" s="298"/>
      <c r="I26" s="2340"/>
      <c r="J26" s="2340"/>
      <c r="K26" s="2340"/>
      <c r="L26" s="2340"/>
      <c r="M26" s="2340"/>
      <c r="N26" s="2340"/>
      <c r="O26" s="2340"/>
      <c r="P26" s="2340"/>
      <c r="Q26" s="2340"/>
      <c r="R26" s="2340"/>
      <c r="S26" s="2340"/>
    </row>
    <row r="27" spans="1:19" s="313" customFormat="1" ht="8.4499999999999993" customHeight="1">
      <c r="A27" s="1505"/>
      <c r="B27" s="332"/>
      <c r="C27" s="483"/>
      <c r="D27" s="322"/>
      <c r="E27" s="1512"/>
      <c r="F27" s="1512"/>
      <c r="G27" s="319"/>
      <c r="H27" s="319"/>
      <c r="I27" s="2340"/>
      <c r="J27" s="2340"/>
      <c r="K27" s="2340"/>
      <c r="L27" s="2340"/>
      <c r="M27" s="2340"/>
      <c r="N27" s="2340"/>
      <c r="O27" s="2340"/>
      <c r="P27" s="2340"/>
      <c r="Q27" s="2340"/>
      <c r="R27" s="2340"/>
      <c r="S27" s="2340"/>
    </row>
    <row r="28" spans="1:19" s="313" customFormat="1" ht="13.9" customHeight="1">
      <c r="A28" s="1505"/>
      <c r="B28" s="472">
        <v>66</v>
      </c>
      <c r="C28" s="483" t="s">
        <v>432</v>
      </c>
      <c r="D28" s="322"/>
      <c r="E28" s="1512"/>
      <c r="F28" s="1512"/>
      <c r="G28" s="319"/>
      <c r="H28" s="319"/>
      <c r="I28" s="2340"/>
      <c r="J28" s="2340"/>
      <c r="K28" s="2340"/>
      <c r="L28" s="2340"/>
      <c r="M28" s="2340"/>
      <c r="N28" s="2340"/>
      <c r="O28" s="2340"/>
      <c r="P28" s="2340"/>
      <c r="Q28" s="2340"/>
      <c r="R28" s="2340"/>
      <c r="S28" s="2340"/>
    </row>
    <row r="29" spans="1:19" s="313" customFormat="1" ht="13.9" customHeight="1">
      <c r="A29" s="1504"/>
      <c r="B29" s="332" t="s">
        <v>433</v>
      </c>
      <c r="C29" s="483" t="s">
        <v>353</v>
      </c>
      <c r="D29" s="298"/>
      <c r="E29" s="1819"/>
      <c r="F29" s="1513"/>
      <c r="G29" s="297">
        <v>1</v>
      </c>
      <c r="H29" s="296"/>
      <c r="I29" s="1695"/>
      <c r="J29" s="1695"/>
      <c r="K29" s="1695"/>
      <c r="L29" s="1720"/>
      <c r="M29" s="1712"/>
      <c r="N29" s="2340"/>
      <c r="O29" s="2340"/>
      <c r="P29" s="2340"/>
      <c r="Q29" s="2340"/>
      <c r="R29" s="2340"/>
      <c r="S29" s="2340"/>
    </row>
    <row r="30" spans="1:19" s="313" customFormat="1" ht="13.9" customHeight="1">
      <c r="A30" s="1504"/>
      <c r="B30" s="332" t="s">
        <v>434</v>
      </c>
      <c r="C30" s="483" t="s">
        <v>87</v>
      </c>
      <c r="D30" s="298"/>
      <c r="E30" s="1819"/>
      <c r="F30" s="1513"/>
      <c r="G30" s="297">
        <v>1</v>
      </c>
      <c r="H30" s="296"/>
      <c r="I30" s="2340"/>
      <c r="J30" s="2340"/>
      <c r="K30" s="2340"/>
      <c r="L30" s="2340"/>
      <c r="M30" s="2341"/>
      <c r="N30" s="2340"/>
      <c r="O30" s="2340"/>
      <c r="P30" s="2340"/>
      <c r="Q30" s="2340"/>
      <c r="R30" s="2340"/>
      <c r="S30" s="2340"/>
    </row>
    <row r="31" spans="1:19" s="313" customFormat="1" ht="13.9" customHeight="1">
      <c r="A31" s="1504"/>
      <c r="B31" s="476" t="s">
        <v>435</v>
      </c>
      <c r="C31" s="491" t="s">
        <v>144</v>
      </c>
      <c r="D31" s="298"/>
      <c r="E31" s="1819"/>
      <c r="F31" s="1525"/>
      <c r="G31" s="297">
        <v>1</v>
      </c>
      <c r="H31" s="296"/>
      <c r="I31" s="1695"/>
      <c r="J31" s="1695"/>
      <c r="K31" s="1724"/>
      <c r="L31" s="1712"/>
      <c r="M31" s="1712"/>
      <c r="N31" s="1695"/>
      <c r="O31" s="1695"/>
      <c r="P31" s="1724"/>
      <c r="Q31" s="1712"/>
      <c r="R31" s="1721"/>
      <c r="S31" s="2340"/>
    </row>
    <row r="32" spans="1:19" s="313" customFormat="1" ht="13.9" customHeight="1">
      <c r="A32" s="1504"/>
      <c r="B32" s="476" t="s">
        <v>438</v>
      </c>
      <c r="C32" s="491" t="s">
        <v>410</v>
      </c>
      <c r="D32" s="298"/>
      <c r="E32" s="1748"/>
      <c r="F32" s="1551"/>
      <c r="G32" s="296">
        <v>1</v>
      </c>
      <c r="H32" s="296"/>
      <c r="I32" s="2340"/>
      <c r="J32" s="2340"/>
      <c r="K32" s="2340"/>
      <c r="L32" s="2340"/>
      <c r="M32" s="2341"/>
      <c r="N32" s="2340"/>
      <c r="O32" s="2340"/>
      <c r="P32" s="2340"/>
      <c r="Q32" s="2340"/>
      <c r="R32" s="2340"/>
      <c r="S32" s="2340"/>
    </row>
    <row r="33" spans="1:19" s="313" customFormat="1" ht="13.9" customHeight="1">
      <c r="A33" s="1504" t="s">
        <v>78</v>
      </c>
      <c r="B33" s="474">
        <v>66</v>
      </c>
      <c r="C33" s="491" t="s">
        <v>432</v>
      </c>
      <c r="D33" s="298"/>
      <c r="E33" s="1748"/>
      <c r="F33" s="1551"/>
      <c r="G33" s="297">
        <v>4</v>
      </c>
      <c r="H33" s="298"/>
      <c r="I33" s="2340"/>
      <c r="J33" s="2340"/>
      <c r="K33" s="2340"/>
      <c r="L33" s="2340"/>
      <c r="M33" s="2340"/>
      <c r="N33" s="2340"/>
      <c r="O33" s="2340"/>
      <c r="P33" s="2340"/>
      <c r="Q33" s="2340"/>
      <c r="R33" s="2340"/>
      <c r="S33" s="2340"/>
    </row>
    <row r="34" spans="1:19" s="313" customFormat="1" ht="13.9" customHeight="1">
      <c r="A34" s="1505" t="s">
        <v>78</v>
      </c>
      <c r="B34" s="1210">
        <v>0.10100000000000001</v>
      </c>
      <c r="C34" s="481" t="s">
        <v>180</v>
      </c>
      <c r="D34" s="298"/>
      <c r="E34" s="1748"/>
      <c r="F34" s="1551"/>
      <c r="G34" s="301">
        <v>9</v>
      </c>
      <c r="H34" s="298"/>
      <c r="I34" s="317"/>
      <c r="J34" s="317"/>
      <c r="K34" s="317"/>
      <c r="L34" s="317"/>
      <c r="M34" s="317"/>
      <c r="N34" s="317"/>
      <c r="O34" s="317"/>
      <c r="P34" s="317"/>
      <c r="Q34" s="317"/>
      <c r="R34" s="317"/>
      <c r="S34" s="317"/>
    </row>
    <row r="35" spans="1:19" s="313" customFormat="1" ht="25.5">
      <c r="A35" s="1505" t="s">
        <v>78</v>
      </c>
      <c r="B35" s="480">
        <v>2043</v>
      </c>
      <c r="C35" s="481" t="s">
        <v>623</v>
      </c>
      <c r="D35" s="298"/>
      <c r="E35" s="1748"/>
      <c r="F35" s="1551"/>
      <c r="G35" s="301">
        <v>9</v>
      </c>
      <c r="H35" s="298" t="s">
        <v>297</v>
      </c>
      <c r="I35" s="317"/>
      <c r="J35" s="317"/>
      <c r="K35" s="317"/>
      <c r="L35" s="317"/>
      <c r="M35" s="317"/>
      <c r="N35" s="317"/>
      <c r="O35" s="317"/>
      <c r="P35" s="317"/>
      <c r="Q35" s="317"/>
      <c r="R35" s="317"/>
      <c r="S35" s="317"/>
    </row>
    <row r="36" spans="1:19" s="313" customFormat="1" ht="8.4499999999999993" customHeight="1">
      <c r="A36" s="1505"/>
      <c r="B36" s="480"/>
      <c r="C36" s="483"/>
      <c r="D36" s="322"/>
      <c r="E36" s="454"/>
      <c r="F36" s="454"/>
      <c r="G36" s="322"/>
      <c r="H36" s="322"/>
      <c r="I36" s="317"/>
      <c r="J36" s="317"/>
      <c r="K36" s="317"/>
      <c r="L36" s="317"/>
      <c r="M36" s="317"/>
      <c r="N36" s="317"/>
      <c r="O36" s="317"/>
      <c r="P36" s="317"/>
      <c r="Q36" s="317"/>
      <c r="R36" s="317"/>
      <c r="S36" s="317"/>
    </row>
    <row r="37" spans="1:19" s="313" customFormat="1">
      <c r="A37" s="1148" t="s">
        <v>83</v>
      </c>
      <c r="B37" s="480">
        <v>2054</v>
      </c>
      <c r="C37" s="481" t="s">
        <v>245</v>
      </c>
      <c r="D37" s="316"/>
      <c r="E37" s="1096"/>
      <c r="F37" s="1096"/>
      <c r="G37" s="326"/>
      <c r="H37" s="326"/>
      <c r="I37" s="317"/>
      <c r="J37" s="317"/>
      <c r="K37" s="317"/>
      <c r="L37" s="317"/>
      <c r="M37" s="317"/>
      <c r="N37" s="317"/>
      <c r="O37" s="317"/>
      <c r="P37" s="317"/>
      <c r="Q37" s="317"/>
      <c r="R37" s="317"/>
      <c r="S37" s="317"/>
    </row>
    <row r="38" spans="1:19" s="313" customFormat="1" ht="13.35" customHeight="1">
      <c r="A38" s="1148"/>
      <c r="B38" s="477">
        <v>0.8</v>
      </c>
      <c r="C38" s="481" t="s">
        <v>39</v>
      </c>
      <c r="D38" s="298"/>
      <c r="E38" s="299"/>
      <c r="F38" s="299"/>
      <c r="G38" s="298"/>
      <c r="H38" s="298"/>
      <c r="I38" s="317"/>
      <c r="J38" s="317"/>
      <c r="K38" s="317"/>
      <c r="L38" s="317"/>
      <c r="M38" s="317"/>
      <c r="N38" s="317"/>
      <c r="O38" s="317"/>
      <c r="P38" s="317"/>
      <c r="Q38" s="317"/>
      <c r="R38" s="317"/>
      <c r="S38" s="317"/>
    </row>
    <row r="39" spans="1:19" s="313" customFormat="1" ht="14.45" customHeight="1">
      <c r="A39" s="1148"/>
      <c r="B39" s="472">
        <v>62</v>
      </c>
      <c r="C39" s="483" t="s">
        <v>439</v>
      </c>
      <c r="D39" s="1213"/>
      <c r="E39" s="299"/>
      <c r="F39" s="299"/>
      <c r="G39" s="298"/>
      <c r="H39" s="298"/>
      <c r="I39" s="317"/>
      <c r="J39" s="317"/>
      <c r="K39" s="317"/>
      <c r="L39" s="317"/>
      <c r="M39" s="317"/>
      <c r="N39" s="317"/>
      <c r="O39" s="317"/>
      <c r="P39" s="317"/>
      <c r="Q39" s="317"/>
      <c r="R39" s="317"/>
      <c r="S39" s="317"/>
    </row>
    <row r="40" spans="1:19" s="313" customFormat="1" ht="13.5" customHeight="1">
      <c r="A40" s="1148"/>
      <c r="B40" s="472">
        <v>43</v>
      </c>
      <c r="C40" s="483" t="s">
        <v>440</v>
      </c>
      <c r="D40" s="1213"/>
      <c r="E40" s="299"/>
      <c r="F40" s="299"/>
      <c r="G40" s="298"/>
      <c r="H40" s="298"/>
      <c r="I40" s="317"/>
      <c r="J40" s="317"/>
      <c r="K40" s="317"/>
      <c r="L40" s="317"/>
      <c r="M40" s="317"/>
      <c r="N40" s="317"/>
      <c r="O40" s="317"/>
      <c r="P40" s="317"/>
      <c r="Q40" s="317"/>
      <c r="R40" s="317"/>
      <c r="S40" s="317"/>
    </row>
    <row r="41" spans="1:19" s="313" customFormat="1" ht="13.5" customHeight="1">
      <c r="A41" s="2219"/>
      <c r="B41" s="472" t="s">
        <v>290</v>
      </c>
      <c r="C41" s="483" t="s">
        <v>291</v>
      </c>
      <c r="D41" s="299"/>
      <c r="E41" s="298"/>
      <c r="F41" s="299"/>
      <c r="G41" s="301">
        <v>4470</v>
      </c>
      <c r="H41" s="299" t="s">
        <v>298</v>
      </c>
      <c r="I41" s="2342"/>
      <c r="J41" s="1214"/>
      <c r="K41" s="1214"/>
      <c r="L41" s="2342"/>
      <c r="M41" s="2343"/>
      <c r="N41" s="317"/>
      <c r="O41" s="317"/>
      <c r="P41" s="317"/>
      <c r="Q41" s="317"/>
      <c r="R41" s="317"/>
      <c r="S41" s="317"/>
    </row>
    <row r="42" spans="1:19" s="313" customFormat="1" ht="13.5" customHeight="1">
      <c r="A42" s="1148" t="s">
        <v>78</v>
      </c>
      <c r="B42" s="472">
        <v>43</v>
      </c>
      <c r="C42" s="483" t="s">
        <v>440</v>
      </c>
      <c r="D42" s="299"/>
      <c r="E42" s="298"/>
      <c r="F42" s="299"/>
      <c r="G42" s="301">
        <v>4470</v>
      </c>
      <c r="H42" s="299"/>
      <c r="I42" s="317"/>
      <c r="J42" s="485"/>
      <c r="K42" s="485"/>
      <c r="L42" s="317"/>
      <c r="M42" s="317"/>
      <c r="N42" s="317"/>
      <c r="O42" s="317"/>
      <c r="P42" s="317"/>
      <c r="Q42" s="317"/>
      <c r="R42" s="317"/>
      <c r="S42" s="317"/>
    </row>
    <row r="43" spans="1:19" s="313" customFormat="1" ht="16.5" customHeight="1">
      <c r="A43" s="1148" t="s">
        <v>78</v>
      </c>
      <c r="B43" s="472">
        <v>62</v>
      </c>
      <c r="C43" s="483" t="s">
        <v>341</v>
      </c>
      <c r="D43" s="299"/>
      <c r="E43" s="298"/>
      <c r="F43" s="299"/>
      <c r="G43" s="297">
        <v>4470</v>
      </c>
      <c r="H43" s="299"/>
      <c r="I43" s="317"/>
      <c r="J43" s="485"/>
      <c r="K43" s="485"/>
      <c r="L43" s="317"/>
      <c r="M43" s="317"/>
      <c r="N43" s="317"/>
      <c r="O43" s="317"/>
      <c r="P43" s="317"/>
      <c r="Q43" s="317"/>
      <c r="R43" s="317"/>
      <c r="S43" s="317"/>
    </row>
    <row r="44" spans="1:19" s="313" customFormat="1" ht="13.35" customHeight="1">
      <c r="A44" s="1148" t="s">
        <v>78</v>
      </c>
      <c r="B44" s="477">
        <v>0.8</v>
      </c>
      <c r="C44" s="481" t="s">
        <v>39</v>
      </c>
      <c r="D44" s="298"/>
      <c r="E44" s="298"/>
      <c r="F44" s="1551"/>
      <c r="G44" s="301">
        <v>4470</v>
      </c>
      <c r="H44" s="298"/>
      <c r="I44" s="317"/>
      <c r="J44" s="317"/>
      <c r="K44" s="317"/>
      <c r="L44" s="317"/>
      <c r="M44" s="317"/>
      <c r="N44" s="317"/>
      <c r="O44" s="317"/>
      <c r="P44" s="317"/>
      <c r="Q44" s="317"/>
      <c r="R44" s="317"/>
      <c r="S44" s="317"/>
    </row>
    <row r="45" spans="1:19" s="313" customFormat="1">
      <c r="A45" s="504" t="s">
        <v>78</v>
      </c>
      <c r="B45" s="499">
        <v>2054</v>
      </c>
      <c r="C45" s="500" t="s">
        <v>245</v>
      </c>
      <c r="D45" s="301"/>
      <c r="E45" s="301"/>
      <c r="F45" s="1511"/>
      <c r="G45" s="297">
        <v>4470</v>
      </c>
      <c r="H45" s="298"/>
      <c r="I45" s="317"/>
      <c r="J45" s="317"/>
      <c r="K45" s="317"/>
      <c r="L45" s="317"/>
      <c r="M45" s="317"/>
      <c r="N45" s="317"/>
      <c r="O45" s="317"/>
      <c r="P45" s="317"/>
      <c r="Q45" s="317"/>
      <c r="R45" s="317"/>
      <c r="S45" s="317"/>
    </row>
    <row r="46" spans="1:19" s="313" customFormat="1">
      <c r="A46" s="1514" t="s">
        <v>78</v>
      </c>
      <c r="B46" s="1220"/>
      <c r="C46" s="1209" t="s">
        <v>82</v>
      </c>
      <c r="D46" s="297"/>
      <c r="E46" s="297"/>
      <c r="F46" s="297"/>
      <c r="G46" s="297">
        <v>4479</v>
      </c>
      <c r="H46" s="1223"/>
      <c r="I46" s="317"/>
      <c r="J46" s="317"/>
      <c r="K46" s="317"/>
      <c r="L46" s="317"/>
      <c r="M46" s="317"/>
      <c r="N46" s="317"/>
      <c r="O46" s="317"/>
      <c r="P46" s="317"/>
      <c r="Q46" s="317"/>
      <c r="R46" s="317"/>
      <c r="S46" s="317"/>
    </row>
    <row r="47" spans="1:19" s="313" customFormat="1">
      <c r="A47" s="1217" t="s">
        <v>78</v>
      </c>
      <c r="B47" s="1218"/>
      <c r="C47" s="1219" t="s">
        <v>154</v>
      </c>
      <c r="D47" s="1216"/>
      <c r="E47" s="297"/>
      <c r="F47" s="1515"/>
      <c r="G47" s="297">
        <v>4479</v>
      </c>
      <c r="H47" s="1222"/>
      <c r="I47" s="317"/>
      <c r="J47" s="317"/>
      <c r="K47" s="317"/>
      <c r="L47" s="317"/>
      <c r="M47" s="317"/>
      <c r="N47" s="317"/>
      <c r="O47" s="317"/>
      <c r="P47" s="317"/>
      <c r="Q47" s="317"/>
      <c r="R47" s="317"/>
      <c r="S47" s="317"/>
    </row>
    <row r="48" spans="1:19" s="313" customFormat="1">
      <c r="A48" s="1514" t="s">
        <v>78</v>
      </c>
      <c r="B48" s="1220"/>
      <c r="C48" s="1221" t="s">
        <v>79</v>
      </c>
      <c r="D48" s="1215"/>
      <c r="E48" s="301"/>
      <c r="F48" s="1516"/>
      <c r="G48" s="301">
        <v>4479</v>
      </c>
      <c r="H48" s="1223"/>
      <c r="I48" s="317"/>
      <c r="J48" s="317"/>
      <c r="K48" s="317"/>
      <c r="L48" s="317"/>
      <c r="M48" s="317"/>
      <c r="N48" s="317"/>
      <c r="O48" s="317"/>
      <c r="P48" s="317"/>
      <c r="Q48" s="317"/>
      <c r="R48" s="317"/>
      <c r="S48" s="317"/>
    </row>
    <row r="49" spans="1:24" ht="13.5" customHeight="1">
      <c r="A49" s="1641" t="s">
        <v>300</v>
      </c>
      <c r="B49" s="2457" t="s">
        <v>626</v>
      </c>
      <c r="C49" s="2457"/>
      <c r="D49" s="790"/>
      <c r="E49" s="790"/>
      <c r="F49" s="790"/>
      <c r="G49" s="370"/>
      <c r="H49" s="789"/>
      <c r="I49" s="370"/>
      <c r="J49" s="351"/>
      <c r="K49" s="351"/>
      <c r="L49" s="351"/>
      <c r="M49" s="351"/>
      <c r="N49" s="351"/>
      <c r="X49" s="348"/>
    </row>
    <row r="50" spans="1:24" ht="13.5" customHeight="1">
      <c r="B50" s="164" t="s">
        <v>303</v>
      </c>
      <c r="C50" s="416"/>
      <c r="D50" s="412"/>
      <c r="E50" s="412"/>
      <c r="F50" s="412"/>
      <c r="G50" s="412"/>
      <c r="H50" s="412"/>
      <c r="I50" s="412"/>
      <c r="J50" s="412"/>
      <c r="K50" s="412"/>
      <c r="L50" s="412"/>
      <c r="M50" s="412"/>
      <c r="N50" s="412"/>
    </row>
    <row r="51" spans="1:24" ht="27.75" customHeight="1">
      <c r="A51" s="718" t="s">
        <v>297</v>
      </c>
      <c r="B51" s="2458" t="s">
        <v>628</v>
      </c>
      <c r="C51" s="2458"/>
      <c r="D51" s="2458"/>
      <c r="E51" s="2458"/>
      <c r="F51" s="2458"/>
      <c r="G51" s="2458"/>
      <c r="H51" s="2458"/>
      <c r="I51" s="412"/>
      <c r="J51" s="412"/>
      <c r="K51" s="412"/>
      <c r="L51" s="412"/>
      <c r="M51" s="412"/>
      <c r="N51" s="412"/>
    </row>
    <row r="52" spans="1:24" ht="15" customHeight="1">
      <c r="A52" s="1899" t="s">
        <v>298</v>
      </c>
      <c r="B52" s="2437" t="s">
        <v>301</v>
      </c>
      <c r="C52" s="2437"/>
      <c r="D52" s="2437"/>
      <c r="E52" s="2437"/>
      <c r="F52" s="2437"/>
      <c r="G52" s="2437"/>
      <c r="H52" s="2437"/>
      <c r="I52" s="2203"/>
      <c r="J52" s="412"/>
      <c r="K52" s="412"/>
      <c r="L52" s="412"/>
      <c r="M52" s="412"/>
      <c r="N52" s="412"/>
    </row>
    <row r="53" spans="1:24">
      <c r="A53" s="430"/>
      <c r="B53" s="420"/>
      <c r="C53" s="376"/>
      <c r="D53" s="412"/>
      <c r="E53" s="412"/>
      <c r="F53" s="412"/>
      <c r="G53" s="412"/>
      <c r="H53" s="412"/>
      <c r="I53" s="412"/>
      <c r="J53" s="412"/>
      <c r="K53" s="412"/>
      <c r="L53" s="412"/>
      <c r="M53" s="412"/>
      <c r="N53" s="412"/>
    </row>
    <row r="54" spans="1:24">
      <c r="A54" s="430"/>
      <c r="B54" s="2300"/>
      <c r="C54" s="778"/>
      <c r="D54" s="2300"/>
      <c r="E54" s="778"/>
      <c r="I54" s="778"/>
      <c r="J54" s="412"/>
      <c r="K54" s="412"/>
      <c r="L54" s="412"/>
      <c r="M54" s="412"/>
      <c r="N54" s="412"/>
    </row>
    <row r="55" spans="1:24">
      <c r="A55" s="430"/>
      <c r="B55" s="412"/>
      <c r="C55" s="412"/>
      <c r="D55" s="412"/>
      <c r="E55" s="412"/>
      <c r="I55" s="412"/>
      <c r="J55" s="412"/>
      <c r="K55" s="412"/>
      <c r="L55" s="412"/>
      <c r="M55" s="412"/>
      <c r="N55" s="412"/>
    </row>
    <row r="56" spans="1:24">
      <c r="A56" s="2206"/>
      <c r="B56" s="87"/>
      <c r="C56" s="366"/>
      <c r="D56" s="406"/>
      <c r="E56" s="406"/>
      <c r="F56" s="406"/>
      <c r="G56" s="369"/>
      <c r="H56" s="369"/>
      <c r="I56" s="369"/>
      <c r="J56" s="369"/>
      <c r="K56" s="369"/>
      <c r="L56" s="369"/>
      <c r="M56" s="369"/>
      <c r="N56" s="369"/>
    </row>
    <row r="57" spans="1:24">
      <c r="C57" s="366"/>
      <c r="D57" s="406"/>
      <c r="E57" s="406"/>
      <c r="F57" s="406"/>
      <c r="G57" s="369"/>
      <c r="H57" s="369"/>
      <c r="I57" s="369"/>
      <c r="J57" s="369"/>
      <c r="K57" s="369"/>
      <c r="L57" s="369"/>
      <c r="M57" s="369"/>
      <c r="N57" s="369"/>
    </row>
    <row r="58" spans="1:24">
      <c r="C58" s="366"/>
      <c r="D58" s="380"/>
      <c r="E58" s="380"/>
      <c r="F58" s="380"/>
      <c r="G58" s="380"/>
      <c r="H58" s="380"/>
      <c r="I58" s="380"/>
      <c r="J58" s="431"/>
      <c r="K58" s="380"/>
      <c r="L58" s="369"/>
      <c r="M58" s="369"/>
      <c r="N58" s="369"/>
    </row>
    <row r="59" spans="1:24">
      <c r="C59" s="366"/>
      <c r="D59" s="382"/>
      <c r="E59" s="382"/>
      <c r="F59" s="382"/>
      <c r="G59" s="382"/>
      <c r="H59" s="382"/>
      <c r="I59" s="1045"/>
      <c r="J59" s="2344"/>
      <c r="K59" s="1045"/>
      <c r="L59" s="369"/>
      <c r="M59" s="369"/>
      <c r="N59" s="369"/>
    </row>
    <row r="60" spans="1:24">
      <c r="C60" s="409"/>
      <c r="D60" s="382"/>
      <c r="E60" s="382"/>
      <c r="F60" s="382"/>
      <c r="G60" s="382"/>
      <c r="H60" s="382"/>
      <c r="I60" s="1045"/>
      <c r="J60" s="2344"/>
      <c r="K60" s="1045"/>
      <c r="L60" s="369"/>
      <c r="M60" s="369"/>
      <c r="N60" s="369"/>
    </row>
    <row r="61" spans="1:24">
      <c r="C61" s="409"/>
      <c r="D61" s="406"/>
      <c r="E61" s="406"/>
      <c r="F61" s="406"/>
      <c r="G61" s="369"/>
      <c r="H61" s="369"/>
      <c r="I61" s="369"/>
      <c r="J61" s="369"/>
      <c r="K61" s="369"/>
      <c r="L61" s="369"/>
      <c r="M61" s="369"/>
      <c r="N61" s="369"/>
    </row>
    <row r="62" spans="1:24">
      <c r="C62" s="409"/>
      <c r="D62" s="406"/>
      <c r="E62" s="406"/>
      <c r="F62" s="406"/>
      <c r="G62" s="369"/>
      <c r="H62" s="369"/>
      <c r="I62" s="369"/>
      <c r="J62" s="369"/>
      <c r="K62" s="369"/>
      <c r="L62" s="369"/>
      <c r="M62" s="369"/>
      <c r="N62" s="369"/>
    </row>
    <row r="63" spans="1:24">
      <c r="C63" s="409"/>
      <c r="D63" s="406"/>
      <c r="E63" s="406"/>
      <c r="F63" s="406"/>
      <c r="G63" s="369"/>
      <c r="H63" s="369"/>
      <c r="I63" s="369"/>
      <c r="J63" s="369"/>
      <c r="K63" s="379"/>
      <c r="L63" s="369"/>
      <c r="M63" s="369"/>
      <c r="N63" s="369"/>
    </row>
    <row r="64" spans="1:24">
      <c r="C64" s="409"/>
      <c r="D64" s="406"/>
      <c r="E64" s="406"/>
      <c r="F64" s="406"/>
      <c r="H64" s="369"/>
      <c r="I64" s="369"/>
      <c r="J64" s="369"/>
      <c r="K64" s="379"/>
      <c r="L64" s="369"/>
      <c r="M64" s="369"/>
      <c r="N64" s="369"/>
    </row>
    <row r="65" spans="3:14">
      <c r="C65" s="409"/>
      <c r="D65" s="406"/>
      <c r="E65" s="406"/>
      <c r="F65" s="406"/>
      <c r="G65" s="369"/>
      <c r="H65" s="369"/>
      <c r="I65" s="369"/>
      <c r="J65" s="369"/>
      <c r="K65" s="379"/>
      <c r="L65" s="369"/>
      <c r="M65" s="369"/>
      <c r="N65" s="369"/>
    </row>
    <row r="66" spans="3:14">
      <c r="C66" s="409"/>
      <c r="D66" s="406"/>
      <c r="E66" s="406"/>
      <c r="F66" s="406"/>
      <c r="G66" s="369"/>
      <c r="H66" s="369"/>
      <c r="I66" s="369"/>
      <c r="J66" s="369"/>
      <c r="K66" s="379"/>
      <c r="L66" s="369"/>
      <c r="M66" s="369"/>
      <c r="N66" s="369"/>
    </row>
    <row r="67" spans="3:14">
      <c r="C67" s="409"/>
      <c r="D67" s="363"/>
      <c r="E67" s="363"/>
      <c r="F67" s="363"/>
      <c r="G67" s="363"/>
      <c r="H67" s="363"/>
      <c r="I67" s="379"/>
      <c r="J67" s="379"/>
      <c r="K67" s="379"/>
      <c r="L67" s="369"/>
      <c r="M67" s="369"/>
      <c r="N67" s="369"/>
    </row>
    <row r="68" spans="3:14">
      <c r="C68" s="366"/>
      <c r="D68" s="406"/>
      <c r="E68" s="406"/>
      <c r="F68" s="406"/>
      <c r="G68" s="369"/>
      <c r="H68" s="369"/>
      <c r="I68" s="369"/>
      <c r="J68" s="369"/>
      <c r="K68" s="369"/>
      <c r="L68" s="369"/>
      <c r="M68" s="369"/>
      <c r="N68" s="369"/>
    </row>
  </sheetData>
  <mergeCells count="15">
    <mergeCell ref="A1:H1"/>
    <mergeCell ref="A2:H2"/>
    <mergeCell ref="A3:H3"/>
    <mergeCell ref="B4:H4"/>
    <mergeCell ref="I15:M15"/>
    <mergeCell ref="I14:S14"/>
    <mergeCell ref="N15:R15"/>
    <mergeCell ref="B52:H52"/>
    <mergeCell ref="B11:B12"/>
    <mergeCell ref="C11:C12"/>
    <mergeCell ref="B15:H15"/>
    <mergeCell ref="B49:C49"/>
    <mergeCell ref="B51:H51"/>
    <mergeCell ref="B16:C16"/>
    <mergeCell ref="E16:G16"/>
  </mergeCells>
  <printOptions horizontalCentered="1"/>
  <pageMargins left="1.1811023622047245" right="0.78740157480314965" top="0.78740157480314965" bottom="4.5275590551181102" header="0.51181102362204722" footer="3.5433070866141736"/>
  <pageSetup paperSize="9" scale="85" firstPageNumber="18" fitToHeight="0" orientation="portrait" blackAndWhite="1" useFirstPageNumber="1" r:id="rId1"/>
  <headerFooter alignWithMargins="0">
    <oddHeader xml:space="preserve">&amp;C   </oddHeader>
    <oddFooter>&amp;C&amp;"Times New Roman,Bold"&amp;P</oddFooter>
  </headerFooter>
  <drawing r:id="rId2"/>
</worksheet>
</file>

<file path=xl/worksheets/sheet12.xml><?xml version="1.0" encoding="utf-8"?>
<worksheet xmlns="http://schemas.openxmlformats.org/spreadsheetml/2006/main" xmlns:r="http://schemas.openxmlformats.org/officeDocument/2006/relationships">
  <sheetPr syncVertical="1" syncRef="A10" transitionEvaluation="1" codeName="Sheet13">
    <tabColor rgb="FF92D050"/>
  </sheetPr>
  <dimension ref="A1:AH79"/>
  <sheetViews>
    <sheetView view="pageBreakPreview" topLeftCell="A10" zoomScale="115" zoomScaleSheetLayoutView="115" workbookViewId="0">
      <selection activeCell="K16" sqref="K16"/>
    </sheetView>
  </sheetViews>
  <sheetFormatPr defaultColWidth="9.140625" defaultRowHeight="12.75"/>
  <cols>
    <col min="1" max="1" width="6.42578125" style="82" customWidth="1"/>
    <col min="2" max="2" width="8.140625" style="51" customWidth="1"/>
    <col min="3" max="3" width="37.140625" style="12" customWidth="1"/>
    <col min="4" max="6" width="8.5703125" style="13" customWidth="1"/>
    <col min="7" max="7" width="11.5703125" style="13" customWidth="1"/>
    <col min="8" max="8" width="3.42578125" style="12" customWidth="1"/>
    <col min="9" max="9" width="3.42578125" style="71" customWidth="1"/>
    <col min="10" max="10" width="6.28515625" style="59" customWidth="1"/>
    <col min="11" max="11" width="9.7109375" style="59" customWidth="1"/>
    <col min="12" max="12" width="8.5703125" style="59" customWidth="1"/>
    <col min="13" max="13" width="5.140625" style="59" customWidth="1"/>
    <col min="14" max="14" width="9.7109375" style="59" customWidth="1"/>
    <col min="15" max="15" width="10.28515625" style="71" customWidth="1"/>
    <col min="16" max="16" width="8.28515625" style="71" customWidth="1"/>
    <col min="17" max="17" width="12.42578125" style="71" customWidth="1"/>
    <col min="18" max="18" width="7.140625" style="83" customWidth="1"/>
    <col min="19" max="19" width="12.85546875" style="71" customWidth="1"/>
    <col min="20" max="20" width="5.85546875" style="71" customWidth="1"/>
    <col min="21" max="21" width="6.140625" style="71" customWidth="1"/>
    <col min="22" max="22" width="6.85546875" style="12" customWidth="1"/>
    <col min="23" max="23" width="10.42578125" style="12" customWidth="1"/>
    <col min="24" max="24" width="11" style="12" customWidth="1"/>
    <col min="25" max="25" width="5.7109375" style="12" customWidth="1"/>
    <col min="26" max="26" width="8.42578125" style="12" customWidth="1"/>
    <col min="27" max="27" width="13" style="12" customWidth="1"/>
    <col min="28" max="28" width="12" style="12" customWidth="1"/>
    <col min="29" max="29" width="11.42578125" style="12" customWidth="1"/>
    <col min="30" max="30" width="5.7109375" style="12" customWidth="1"/>
    <col min="31" max="31" width="9.140625" style="12"/>
    <col min="32" max="32" width="8" style="12" customWidth="1"/>
    <col min="33" max="33" width="10.140625" style="12" customWidth="1"/>
    <col min="34" max="34" width="11.5703125" style="12" bestFit="1" customWidth="1"/>
    <col min="35" max="16384" width="9.140625" style="12"/>
  </cols>
  <sheetData>
    <row r="1" spans="1:34">
      <c r="A1" s="2460" t="s">
        <v>0</v>
      </c>
      <c r="B1" s="2460"/>
      <c r="C1" s="2460"/>
      <c r="D1" s="2460"/>
      <c r="E1" s="2460"/>
      <c r="F1" s="2460"/>
      <c r="G1" s="2460"/>
      <c r="H1" s="2460"/>
      <c r="I1" s="2212"/>
      <c r="J1" s="200"/>
      <c r="K1" s="200"/>
      <c r="L1" s="200"/>
      <c r="M1" s="200"/>
      <c r="N1" s="200"/>
    </row>
    <row r="2" spans="1:34">
      <c r="A2" s="2461" t="s">
        <v>234</v>
      </c>
      <c r="B2" s="2461"/>
      <c r="C2" s="2461"/>
      <c r="D2" s="2461"/>
      <c r="E2" s="2461"/>
      <c r="F2" s="2461"/>
      <c r="G2" s="2461"/>
      <c r="H2" s="2461"/>
      <c r="I2" s="2212"/>
      <c r="J2" s="200"/>
      <c r="K2" s="200"/>
      <c r="L2" s="200"/>
      <c r="M2" s="200"/>
      <c r="N2" s="200"/>
    </row>
    <row r="3" spans="1:34" s="1032" customFormat="1" ht="15" customHeight="1">
      <c r="A3" s="2431" t="s">
        <v>441</v>
      </c>
      <c r="B3" s="2431"/>
      <c r="C3" s="2431"/>
      <c r="D3" s="2431"/>
      <c r="E3" s="2431"/>
      <c r="F3" s="2431"/>
      <c r="G3" s="2431"/>
      <c r="H3" s="2431"/>
      <c r="I3" s="2268"/>
      <c r="J3" s="2345"/>
      <c r="K3" s="2345"/>
      <c r="L3" s="2345"/>
      <c r="M3" s="2345"/>
      <c r="N3" s="2345"/>
      <c r="R3" s="2346"/>
      <c r="V3" s="1033"/>
      <c r="W3" s="1033"/>
      <c r="X3" s="1033"/>
      <c r="Y3" s="1033"/>
      <c r="Z3" s="1033"/>
      <c r="AA3" s="1033"/>
      <c r="AB3" s="1033"/>
      <c r="AC3" s="1033"/>
      <c r="AD3" s="1033"/>
      <c r="AE3" s="1033"/>
      <c r="AF3" s="1033"/>
      <c r="AG3" s="1033"/>
      <c r="AH3" s="1033"/>
    </row>
    <row r="4" spans="1:34" s="71" customFormat="1" ht="8.4499999999999993" customHeight="1">
      <c r="A4" s="34"/>
      <c r="B4" s="2424"/>
      <c r="C4" s="2424"/>
      <c r="D4" s="2424"/>
      <c r="E4" s="2424"/>
      <c r="F4" s="2424"/>
      <c r="G4" s="2424"/>
      <c r="H4" s="2424"/>
      <c r="I4" s="2200"/>
      <c r="J4" s="2225"/>
      <c r="K4" s="2225"/>
      <c r="L4" s="2225"/>
      <c r="M4" s="2225"/>
      <c r="N4" s="2225"/>
      <c r="R4" s="83"/>
      <c r="V4" s="12"/>
      <c r="W4" s="12"/>
      <c r="X4" s="12"/>
      <c r="Y4" s="12"/>
      <c r="Z4" s="12"/>
      <c r="AA4" s="12"/>
      <c r="AB4" s="12"/>
      <c r="AC4" s="12"/>
      <c r="AD4" s="12"/>
      <c r="AE4" s="12"/>
      <c r="AF4" s="12"/>
      <c r="AG4" s="12"/>
      <c r="AH4" s="12"/>
    </row>
    <row r="5" spans="1:34" s="71" customFormat="1">
      <c r="A5" s="34"/>
      <c r="B5" s="30"/>
      <c r="C5" s="30"/>
      <c r="D5" s="36"/>
      <c r="E5" s="37" t="s">
        <v>26</v>
      </c>
      <c r="F5" s="37" t="s">
        <v>27</v>
      </c>
      <c r="G5" s="37" t="s">
        <v>154</v>
      </c>
      <c r="I5" s="33"/>
      <c r="J5" s="202"/>
      <c r="K5" s="202"/>
      <c r="L5" s="202"/>
      <c r="M5" s="202"/>
      <c r="N5" s="202"/>
      <c r="R5" s="83"/>
      <c r="V5" s="12"/>
      <c r="W5" s="12"/>
      <c r="X5" s="12"/>
      <c r="Y5" s="12"/>
      <c r="Z5" s="12"/>
      <c r="AA5" s="12"/>
      <c r="AB5" s="12"/>
      <c r="AC5" s="12"/>
      <c r="AD5" s="12"/>
      <c r="AE5" s="12"/>
      <c r="AF5" s="12"/>
      <c r="AG5" s="12"/>
      <c r="AH5" s="12"/>
    </row>
    <row r="6" spans="1:34" s="71" customFormat="1">
      <c r="A6" s="34"/>
      <c r="B6" s="38" t="s">
        <v>28</v>
      </c>
      <c r="C6" s="30" t="s">
        <v>29</v>
      </c>
      <c r="D6" s="39" t="s">
        <v>79</v>
      </c>
      <c r="E6" s="32">
        <v>191099</v>
      </c>
      <c r="F6" s="32">
        <v>64500</v>
      </c>
      <c r="G6" s="32">
        <f>SUM(E6:F6)</f>
        <v>255599</v>
      </c>
      <c r="I6" s="32"/>
      <c r="J6" s="202"/>
      <c r="K6" s="760"/>
      <c r="L6" s="760"/>
      <c r="M6" s="760"/>
      <c r="N6" s="760"/>
      <c r="R6" s="83"/>
      <c r="V6" s="12"/>
      <c r="W6" s="12"/>
      <c r="X6" s="12"/>
      <c r="Y6" s="12"/>
      <c r="Z6" s="12"/>
      <c r="AA6" s="12"/>
      <c r="AB6" s="12"/>
      <c r="AC6" s="12"/>
      <c r="AD6" s="12"/>
      <c r="AE6" s="12"/>
      <c r="AF6" s="12"/>
      <c r="AG6" s="12"/>
      <c r="AH6" s="12"/>
    </row>
    <row r="7" spans="1:34" s="71" customFormat="1">
      <c r="A7" s="34"/>
      <c r="B7" s="38" t="s">
        <v>30</v>
      </c>
      <c r="C7" s="40" t="s">
        <v>31</v>
      </c>
      <c r="D7" s="41"/>
      <c r="E7" s="33"/>
      <c r="F7" s="33"/>
      <c r="G7" s="33"/>
      <c r="I7" s="33"/>
      <c r="J7" s="202"/>
      <c r="K7" s="202"/>
      <c r="L7" s="202"/>
      <c r="M7" s="202"/>
      <c r="N7" s="202"/>
      <c r="R7" s="83"/>
      <c r="V7" s="12"/>
      <c r="W7" s="12"/>
      <c r="X7" s="12"/>
      <c r="Y7" s="12"/>
      <c r="Z7" s="12"/>
      <c r="AA7" s="12"/>
      <c r="AB7" s="12"/>
      <c r="AC7" s="12"/>
      <c r="AD7" s="12"/>
      <c r="AE7" s="12"/>
      <c r="AF7" s="12"/>
      <c r="AG7" s="12"/>
      <c r="AH7" s="12"/>
    </row>
    <row r="8" spans="1:34" s="71" customFormat="1">
      <c r="A8" s="34"/>
      <c r="B8" s="38"/>
      <c r="C8" s="40" t="s">
        <v>150</v>
      </c>
      <c r="D8" s="41" t="s">
        <v>79</v>
      </c>
      <c r="E8" s="33">
        <f>G26</f>
        <v>860</v>
      </c>
      <c r="F8" s="780">
        <f>G50</f>
        <v>1691</v>
      </c>
      <c r="G8" s="33">
        <f>SUM(E8:F8)</f>
        <v>2551</v>
      </c>
      <c r="I8" s="33"/>
      <c r="J8" s="202"/>
      <c r="K8" s="202"/>
      <c r="L8" s="202"/>
      <c r="M8" s="202"/>
      <c r="N8" s="202"/>
      <c r="R8" s="83"/>
      <c r="V8" s="12"/>
      <c r="W8" s="12"/>
      <c r="X8" s="12"/>
      <c r="Y8" s="12"/>
      <c r="Z8" s="12"/>
      <c r="AA8" s="12"/>
      <c r="AB8" s="12"/>
      <c r="AC8" s="12"/>
      <c r="AD8" s="12"/>
      <c r="AE8" s="12"/>
      <c r="AF8" s="12"/>
      <c r="AG8" s="12"/>
      <c r="AH8" s="12"/>
    </row>
    <row r="9" spans="1:34" s="71" customFormat="1">
      <c r="A9" s="34"/>
      <c r="B9" s="42" t="s">
        <v>78</v>
      </c>
      <c r="C9" s="30" t="s">
        <v>43</v>
      </c>
      <c r="D9" s="43" t="s">
        <v>79</v>
      </c>
      <c r="E9" s="44">
        <f>SUM(E6:E8)</f>
        <v>191959</v>
      </c>
      <c r="F9" s="44">
        <f>SUM(F6:F8)</f>
        <v>66191</v>
      </c>
      <c r="G9" s="44">
        <f>SUM(E9:F9)</f>
        <v>258150</v>
      </c>
      <c r="I9" s="32"/>
      <c r="J9" s="202"/>
      <c r="K9" s="202"/>
      <c r="L9" s="202"/>
      <c r="M9" s="202"/>
      <c r="N9" s="202"/>
      <c r="R9" s="83"/>
      <c r="V9" s="12"/>
      <c r="W9" s="12"/>
      <c r="X9" s="12"/>
      <c r="Y9" s="12"/>
      <c r="Z9" s="12"/>
      <c r="AA9" s="12"/>
      <c r="AB9" s="12"/>
      <c r="AC9" s="12"/>
      <c r="AD9" s="12"/>
      <c r="AE9" s="12"/>
      <c r="AF9" s="12"/>
      <c r="AG9" s="12"/>
      <c r="AH9" s="12"/>
    </row>
    <row r="10" spans="1:34" s="71" customFormat="1">
      <c r="A10" s="32"/>
      <c r="B10" s="75"/>
      <c r="C10" s="31"/>
      <c r="D10" s="31"/>
      <c r="E10" s="31"/>
      <c r="F10" s="31"/>
      <c r="G10" s="31"/>
      <c r="H10" s="39"/>
      <c r="I10" s="31"/>
      <c r="J10" s="202"/>
      <c r="K10" s="202"/>
      <c r="L10" s="202"/>
      <c r="M10" s="202"/>
      <c r="N10" s="202"/>
      <c r="R10" s="83"/>
      <c r="V10" s="12"/>
      <c r="W10" s="12"/>
      <c r="X10" s="12"/>
      <c r="Y10" s="12"/>
      <c r="Z10" s="12"/>
      <c r="AA10" s="12"/>
      <c r="AB10" s="12"/>
      <c r="AC10" s="12"/>
      <c r="AD10" s="12"/>
      <c r="AE10" s="12"/>
      <c r="AF10" s="12"/>
      <c r="AG10" s="12"/>
      <c r="AH10" s="12"/>
    </row>
    <row r="11" spans="1:34" s="71" customFormat="1">
      <c r="A11" s="32"/>
      <c r="B11" s="75" t="s">
        <v>44</v>
      </c>
      <c r="C11" s="31" t="s">
        <v>45</v>
      </c>
      <c r="D11" s="31"/>
      <c r="E11" s="31"/>
      <c r="F11" s="31"/>
      <c r="G11" s="31"/>
      <c r="H11" s="39"/>
      <c r="I11" s="31"/>
      <c r="J11" s="202"/>
      <c r="K11" s="202"/>
      <c r="L11" s="202"/>
      <c r="M11" s="202"/>
      <c r="N11" s="202"/>
      <c r="R11" s="83"/>
      <c r="V11" s="12"/>
      <c r="W11" s="12"/>
      <c r="X11" s="12"/>
      <c r="Y11" s="12"/>
      <c r="Z11" s="12"/>
      <c r="AA11" s="12"/>
      <c r="AB11" s="12"/>
      <c r="AC11" s="12"/>
      <c r="AD11" s="12"/>
      <c r="AE11" s="12"/>
      <c r="AF11" s="12"/>
      <c r="AG11" s="12"/>
      <c r="AH11" s="12"/>
    </row>
    <row r="12" spans="1:34" s="1" customFormat="1" ht="13.15" customHeight="1">
      <c r="A12" s="32"/>
      <c r="B12" s="796"/>
      <c r="C12" s="796"/>
      <c r="D12" s="796"/>
      <c r="E12" s="796"/>
      <c r="F12" s="796"/>
      <c r="G12" s="796"/>
      <c r="H12" s="796"/>
      <c r="I12" s="2420"/>
      <c r="J12" s="2420"/>
      <c r="K12" s="2420"/>
      <c r="L12" s="2420"/>
      <c r="M12" s="2420"/>
      <c r="N12" s="2420"/>
      <c r="O12" s="2420"/>
      <c r="P12" s="2420"/>
      <c r="Q12" s="2420"/>
      <c r="R12" s="2420"/>
      <c r="S12" s="2420"/>
      <c r="T12" s="185"/>
      <c r="U12" s="185"/>
    </row>
    <row r="13" spans="1:34"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c r="T13" s="185"/>
      <c r="U13" s="185"/>
    </row>
    <row r="14" spans="1:34" s="2160" customFormat="1" ht="51.75" customHeight="1" thickTop="1" thickBot="1">
      <c r="A14" s="2156"/>
      <c r="B14" s="2447" t="s">
        <v>46</v>
      </c>
      <c r="C14" s="2447"/>
      <c r="D14" s="2157"/>
      <c r="E14" s="2447" t="s">
        <v>1147</v>
      </c>
      <c r="F14" s="2447"/>
      <c r="G14" s="2447"/>
      <c r="H14" s="2158"/>
      <c r="I14" s="2313"/>
      <c r="J14" s="2313"/>
      <c r="K14" s="2313"/>
      <c r="L14" s="2313"/>
      <c r="M14" s="2314"/>
      <c r="N14" s="2313"/>
      <c r="O14" s="2313"/>
      <c r="P14" s="2313"/>
      <c r="Q14" s="2313"/>
      <c r="R14" s="2314"/>
      <c r="S14" s="2314"/>
      <c r="T14" s="2313"/>
      <c r="U14" s="2313"/>
    </row>
    <row r="15" spans="1:34" s="292" customFormat="1" ht="9" customHeight="1" thickTop="1">
      <c r="A15" s="293"/>
      <c r="B15" s="294"/>
      <c r="C15" s="291"/>
      <c r="D15" s="295"/>
      <c r="E15" s="1053"/>
      <c r="F15" s="1053"/>
      <c r="G15" s="1224"/>
      <c r="H15" s="1224"/>
      <c r="I15" s="1089"/>
      <c r="J15" s="1089"/>
      <c r="K15" s="1089"/>
      <c r="L15" s="1089"/>
      <c r="M15" s="1147"/>
      <c r="N15" s="1089"/>
      <c r="O15" s="1089"/>
      <c r="P15" s="1089"/>
      <c r="Q15" s="1089"/>
      <c r="R15" s="1147"/>
      <c r="S15" s="1089"/>
      <c r="T15" s="1089"/>
      <c r="U15" s="1089"/>
      <c r="V15" s="1089"/>
      <c r="W15" s="1147"/>
      <c r="X15" s="1225"/>
      <c r="Y15" s="1225"/>
      <c r="Z15" s="1225"/>
      <c r="AA15" s="1225"/>
      <c r="AB15" s="1226"/>
    </row>
    <row r="16" spans="1:34" s="443" customFormat="1">
      <c r="A16" s="1227"/>
      <c r="B16" s="442"/>
      <c r="C16" s="446" t="s">
        <v>82</v>
      </c>
      <c r="D16" s="440"/>
      <c r="E16" s="454"/>
      <c r="F16" s="1053"/>
      <c r="G16" s="440"/>
      <c r="H16" s="440"/>
      <c r="I16" s="437"/>
      <c r="J16" s="437"/>
      <c r="K16" s="437"/>
      <c r="L16" s="592"/>
      <c r="M16" s="437"/>
      <c r="N16" s="437"/>
      <c r="O16" s="437"/>
      <c r="P16" s="437"/>
      <c r="Q16" s="437"/>
      <c r="R16" s="437"/>
      <c r="S16" s="437"/>
      <c r="T16" s="437"/>
      <c r="U16" s="437"/>
    </row>
    <row r="17" spans="1:21" s="443" customFormat="1" ht="12.75" customHeight="1">
      <c r="A17" s="1227" t="s">
        <v>83</v>
      </c>
      <c r="B17" s="1231">
        <v>3456</v>
      </c>
      <c r="C17" s="1232" t="s">
        <v>444</v>
      </c>
      <c r="D17" s="448"/>
      <c r="E17" s="1096"/>
      <c r="F17" s="1135"/>
      <c r="G17" s="448"/>
      <c r="H17" s="448"/>
      <c r="I17" s="437"/>
      <c r="J17" s="437"/>
      <c r="K17" s="437"/>
      <c r="L17" s="592"/>
      <c r="M17" s="1228"/>
      <c r="N17" s="437"/>
      <c r="O17" s="437"/>
      <c r="P17" s="437"/>
      <c r="Q17" s="437"/>
      <c r="R17" s="437"/>
      <c r="S17" s="437"/>
      <c r="T17" s="437"/>
      <c r="U17" s="437"/>
    </row>
    <row r="18" spans="1:21" s="443" customFormat="1" ht="13.35" customHeight="1">
      <c r="A18" s="1227"/>
      <c r="B18" s="460">
        <v>1E-3</v>
      </c>
      <c r="C18" s="1232" t="s">
        <v>84</v>
      </c>
      <c r="D18" s="448"/>
      <c r="E18" s="1096"/>
      <c r="F18" s="1135"/>
      <c r="G18" s="448"/>
      <c r="H18" s="448"/>
      <c r="I18" s="437"/>
      <c r="J18" s="437"/>
      <c r="K18" s="437"/>
      <c r="L18" s="592"/>
      <c r="M18" s="1228"/>
      <c r="N18" s="437"/>
      <c r="O18" s="437"/>
      <c r="P18" s="437"/>
      <c r="Q18" s="437"/>
      <c r="R18" s="437"/>
      <c r="S18" s="437"/>
      <c r="T18" s="437"/>
      <c r="U18" s="437"/>
    </row>
    <row r="19" spans="1:21" s="443" customFormat="1" ht="25.5">
      <c r="A19" s="1227"/>
      <c r="B19" s="442">
        <v>60</v>
      </c>
      <c r="C19" s="1233" t="s">
        <v>1123</v>
      </c>
      <c r="D19" s="448"/>
      <c r="E19" s="1096"/>
      <c r="F19" s="1135"/>
      <c r="G19" s="448"/>
      <c r="H19" s="448"/>
      <c r="I19" s="437"/>
      <c r="J19" s="437"/>
      <c r="K19" s="437"/>
      <c r="L19" s="592"/>
      <c r="M19" s="1228"/>
      <c r="N19" s="437"/>
      <c r="O19" s="437"/>
      <c r="P19" s="437"/>
      <c r="Q19" s="437"/>
      <c r="R19" s="437"/>
      <c r="S19" s="437"/>
      <c r="T19" s="437"/>
      <c r="U19" s="437"/>
    </row>
    <row r="20" spans="1:21" s="443" customFormat="1" ht="13.35" customHeight="1">
      <c r="A20" s="1227"/>
      <c r="B20" s="442">
        <v>44</v>
      </c>
      <c r="C20" s="1230" t="s">
        <v>86</v>
      </c>
      <c r="D20" s="448"/>
      <c r="E20" s="1096"/>
      <c r="F20" s="1135"/>
      <c r="G20" s="448"/>
      <c r="H20" s="448"/>
      <c r="I20" s="437"/>
      <c r="J20" s="437"/>
      <c r="K20" s="437"/>
      <c r="L20" s="592"/>
      <c r="M20" s="1228"/>
      <c r="N20" s="437"/>
      <c r="O20" s="437"/>
      <c r="P20" s="437"/>
      <c r="Q20" s="437"/>
      <c r="R20" s="437"/>
      <c r="S20" s="437"/>
      <c r="T20" s="437"/>
      <c r="U20" s="437"/>
    </row>
    <row r="21" spans="1:21" s="443" customFormat="1" ht="13.35" customHeight="1">
      <c r="A21" s="595"/>
      <c r="B21" s="436" t="s">
        <v>365</v>
      </c>
      <c r="C21" s="1233" t="s">
        <v>144</v>
      </c>
      <c r="D21" s="329"/>
      <c r="E21" s="329"/>
      <c r="F21" s="343"/>
      <c r="G21" s="450">
        <v>860</v>
      </c>
      <c r="H21" s="1766" t="s">
        <v>297</v>
      </c>
      <c r="I21" s="1072"/>
      <c r="J21" s="1055"/>
      <c r="K21" s="1055"/>
      <c r="L21" s="1060"/>
      <c r="M21" s="1060"/>
      <c r="N21" s="437"/>
      <c r="O21" s="437"/>
      <c r="P21" s="437"/>
      <c r="Q21" s="437"/>
      <c r="R21" s="437"/>
      <c r="S21" s="437"/>
      <c r="T21" s="437"/>
      <c r="U21" s="437"/>
    </row>
    <row r="22" spans="1:21" s="443" customFormat="1" ht="13.35" customHeight="1">
      <c r="A22" s="1227" t="s">
        <v>78</v>
      </c>
      <c r="B22" s="442">
        <v>44</v>
      </c>
      <c r="C22" s="1230" t="s">
        <v>86</v>
      </c>
      <c r="D22" s="329"/>
      <c r="E22" s="2299"/>
      <c r="F22" s="799">
        <f>SUM(F21:F21)</f>
        <v>0</v>
      </c>
      <c r="G22" s="451">
        <v>860</v>
      </c>
      <c r="H22" s="329"/>
      <c r="I22" s="437"/>
      <c r="J22" s="437"/>
      <c r="K22" s="437"/>
      <c r="L22" s="592"/>
      <c r="M22" s="1228"/>
      <c r="N22" s="437"/>
      <c r="O22" s="437"/>
      <c r="P22" s="437"/>
      <c r="Q22" s="437"/>
      <c r="R22" s="437"/>
      <c r="S22" s="437"/>
      <c r="T22" s="437"/>
      <c r="U22" s="437"/>
    </row>
    <row r="23" spans="1:21" s="443" customFormat="1" ht="25.5">
      <c r="A23" s="595" t="s">
        <v>78</v>
      </c>
      <c r="B23" s="436">
        <v>60</v>
      </c>
      <c r="C23" s="1233" t="s">
        <v>1123</v>
      </c>
      <c r="D23" s="329"/>
      <c r="E23" s="2299"/>
      <c r="F23" s="2357">
        <f>F22</f>
        <v>0</v>
      </c>
      <c r="G23" s="451">
        <v>860</v>
      </c>
      <c r="H23" s="329"/>
      <c r="I23" s="437"/>
      <c r="J23" s="437"/>
      <c r="K23" s="437"/>
      <c r="L23" s="592"/>
      <c r="M23" s="1228"/>
      <c r="N23" s="437"/>
      <c r="O23" s="437"/>
      <c r="P23" s="437"/>
      <c r="Q23" s="437"/>
      <c r="R23" s="437"/>
      <c r="S23" s="437"/>
      <c r="T23" s="437"/>
      <c r="U23" s="437"/>
    </row>
    <row r="24" spans="1:21" s="443" customFormat="1" ht="14.25">
      <c r="A24" s="1227" t="s">
        <v>78</v>
      </c>
      <c r="B24" s="460">
        <v>1E-3</v>
      </c>
      <c r="C24" s="1232" t="s">
        <v>84</v>
      </c>
      <c r="D24" s="329"/>
      <c r="E24" s="2299"/>
      <c r="F24" s="2357">
        <f>F23</f>
        <v>0</v>
      </c>
      <c r="G24" s="451">
        <v>860</v>
      </c>
      <c r="H24" s="329"/>
      <c r="I24" s="437"/>
      <c r="J24" s="437"/>
      <c r="K24" s="437"/>
      <c r="L24" s="592"/>
      <c r="M24" s="1228"/>
      <c r="N24" s="437"/>
      <c r="O24" s="437"/>
      <c r="P24" s="437"/>
      <c r="Q24" s="437"/>
      <c r="R24" s="437"/>
      <c r="S24" s="437"/>
      <c r="T24" s="437"/>
      <c r="U24" s="437"/>
    </row>
    <row r="25" spans="1:21" s="443" customFormat="1" ht="14.25">
      <c r="A25" s="452" t="s">
        <v>78</v>
      </c>
      <c r="B25" s="457">
        <v>3456</v>
      </c>
      <c r="C25" s="1234" t="s">
        <v>444</v>
      </c>
      <c r="D25" s="298"/>
      <c r="E25" s="1516"/>
      <c r="F25" s="1511">
        <f>F23</f>
        <v>0</v>
      </c>
      <c r="G25" s="297">
        <v>860</v>
      </c>
      <c r="H25" s="298"/>
      <c r="I25" s="437"/>
      <c r="J25" s="437"/>
      <c r="K25" s="437"/>
      <c r="L25" s="592"/>
      <c r="M25" s="1228"/>
      <c r="N25" s="437"/>
      <c r="O25" s="437"/>
      <c r="P25" s="437"/>
      <c r="Q25" s="437"/>
      <c r="R25" s="437"/>
      <c r="S25" s="437"/>
      <c r="T25" s="437"/>
      <c r="U25" s="437"/>
    </row>
    <row r="26" spans="1:21" s="443" customFormat="1">
      <c r="A26" s="1235" t="s">
        <v>78</v>
      </c>
      <c r="B26" s="463"/>
      <c r="C26" s="464" t="s">
        <v>82</v>
      </c>
      <c r="D26" s="297"/>
      <c r="E26" s="1515"/>
      <c r="F26" s="1489">
        <f>F25</f>
        <v>0</v>
      </c>
      <c r="G26" s="297">
        <v>860</v>
      </c>
      <c r="H26" s="298"/>
      <c r="I26" s="437"/>
      <c r="J26" s="437"/>
      <c r="K26" s="437"/>
      <c r="L26" s="592"/>
      <c r="M26" s="437"/>
      <c r="N26" s="437"/>
      <c r="O26" s="437"/>
      <c r="P26" s="437"/>
      <c r="Q26" s="437"/>
      <c r="R26" s="437"/>
      <c r="S26" s="437"/>
      <c r="T26" s="437"/>
      <c r="U26" s="437"/>
    </row>
    <row r="27" spans="1:21" s="443" customFormat="1" ht="6.6" customHeight="1">
      <c r="A27" s="1767"/>
      <c r="B27" s="1768"/>
      <c r="C27" s="1769"/>
      <c r="D27" s="300"/>
      <c r="E27" s="1747"/>
      <c r="F27" s="1710"/>
      <c r="G27" s="300"/>
      <c r="H27" s="298"/>
      <c r="I27" s="437"/>
      <c r="J27" s="437"/>
      <c r="K27" s="437"/>
      <c r="L27" s="592"/>
      <c r="M27" s="437"/>
      <c r="N27" s="437"/>
      <c r="O27" s="437"/>
      <c r="P27" s="437"/>
      <c r="Q27" s="437"/>
      <c r="R27" s="437"/>
      <c r="S27" s="437"/>
      <c r="T27" s="437"/>
      <c r="U27" s="437"/>
    </row>
    <row r="28" spans="1:21" s="437" customFormat="1">
      <c r="A28" s="1901"/>
      <c r="B28" s="436"/>
      <c r="C28" s="455" t="s">
        <v>33</v>
      </c>
      <c r="D28" s="298"/>
      <c r="E28" s="1748"/>
      <c r="F28" s="1551"/>
      <c r="G28" s="298"/>
      <c r="H28" s="298"/>
      <c r="L28" s="592"/>
    </row>
    <row r="29" spans="1:21" s="443" customFormat="1" ht="25.5">
      <c r="A29" s="1890"/>
      <c r="B29" s="457">
        <v>4408</v>
      </c>
      <c r="C29" s="455" t="s">
        <v>1069</v>
      </c>
      <c r="D29" s="298"/>
      <c r="E29" s="1748"/>
      <c r="F29" s="1551"/>
      <c r="G29" s="298"/>
      <c r="H29" s="298"/>
      <c r="I29" s="437"/>
      <c r="J29" s="437"/>
      <c r="K29" s="437"/>
      <c r="L29" s="592"/>
      <c r="M29" s="437"/>
      <c r="N29" s="437"/>
      <c r="O29" s="437"/>
      <c r="P29" s="437"/>
      <c r="Q29" s="437"/>
      <c r="R29" s="437"/>
      <c r="S29" s="437"/>
      <c r="T29" s="437"/>
      <c r="U29" s="437"/>
    </row>
    <row r="30" spans="1:21" s="443" customFormat="1">
      <c r="A30" s="1890"/>
      <c r="B30" s="1770" t="s">
        <v>777</v>
      </c>
      <c r="C30" s="452" t="s">
        <v>1070</v>
      </c>
      <c r="D30" s="298"/>
      <c r="E30" s="1748"/>
      <c r="F30" s="1551"/>
      <c r="G30" s="298"/>
      <c r="H30" s="298"/>
      <c r="I30" s="437"/>
      <c r="J30" s="437"/>
      <c r="K30" s="437"/>
      <c r="L30" s="592"/>
      <c r="M30" s="437"/>
      <c r="N30" s="437"/>
      <c r="O30" s="437"/>
      <c r="P30" s="437"/>
      <c r="Q30" s="437"/>
      <c r="R30" s="437"/>
      <c r="S30" s="437"/>
      <c r="T30" s="437"/>
      <c r="U30" s="437"/>
    </row>
    <row r="31" spans="1:21" s="443" customFormat="1" ht="14.45" customHeight="1">
      <c r="A31" s="1890"/>
      <c r="B31" s="1771" t="s">
        <v>1071</v>
      </c>
      <c r="C31" s="455" t="s">
        <v>1072</v>
      </c>
      <c r="D31" s="298"/>
      <c r="E31" s="1748"/>
      <c r="F31" s="1551"/>
      <c r="G31" s="298"/>
      <c r="H31" s="298"/>
      <c r="I31" s="437"/>
      <c r="J31" s="437"/>
      <c r="K31" s="437"/>
      <c r="L31" s="592"/>
      <c r="M31" s="437"/>
      <c r="N31" s="437"/>
      <c r="O31" s="437"/>
      <c r="P31" s="437"/>
      <c r="Q31" s="437"/>
      <c r="R31" s="437"/>
      <c r="S31" s="437"/>
      <c r="T31" s="437"/>
      <c r="U31" s="437"/>
    </row>
    <row r="32" spans="1:21" s="443" customFormat="1">
      <c r="A32" s="1890"/>
      <c r="B32" s="1770" t="s">
        <v>777</v>
      </c>
      <c r="C32" s="452" t="s">
        <v>869</v>
      </c>
      <c r="D32" s="298"/>
      <c r="E32" s="1748"/>
      <c r="F32" s="1551"/>
      <c r="G32" s="298"/>
      <c r="H32" s="298"/>
      <c r="I32" s="437"/>
      <c r="J32" s="437"/>
      <c r="K32" s="437"/>
      <c r="L32" s="592"/>
      <c r="M32" s="437"/>
      <c r="N32" s="437"/>
      <c r="O32" s="437"/>
      <c r="P32" s="437"/>
      <c r="Q32" s="437"/>
      <c r="R32" s="437"/>
      <c r="S32" s="437"/>
      <c r="T32" s="437"/>
      <c r="U32" s="437"/>
    </row>
    <row r="33" spans="1:21" s="443" customFormat="1" ht="25.5">
      <c r="A33" s="1890"/>
      <c r="B33" s="436">
        <v>71</v>
      </c>
      <c r="C33" s="452" t="s">
        <v>1080</v>
      </c>
      <c r="D33" s="298"/>
      <c r="E33" s="1748"/>
      <c r="F33" s="1551"/>
      <c r="G33" s="298"/>
      <c r="H33" s="298"/>
      <c r="I33" s="437"/>
      <c r="J33" s="437"/>
      <c r="K33" s="437"/>
      <c r="L33" s="592"/>
      <c r="M33" s="437"/>
      <c r="N33" s="437"/>
      <c r="O33" s="437"/>
      <c r="P33" s="437"/>
      <c r="Q33" s="437"/>
      <c r="R33" s="437"/>
      <c r="S33" s="437"/>
      <c r="T33" s="437"/>
      <c r="U33" s="437"/>
    </row>
    <row r="34" spans="1:21" s="443" customFormat="1">
      <c r="A34" s="1890"/>
      <c r="B34" s="436" t="s">
        <v>1073</v>
      </c>
      <c r="C34" s="452" t="s">
        <v>18</v>
      </c>
      <c r="D34" s="298"/>
      <c r="E34" s="1748"/>
      <c r="F34" s="1551"/>
      <c r="G34" s="298">
        <v>191</v>
      </c>
      <c r="H34" s="298" t="s">
        <v>298</v>
      </c>
      <c r="I34" s="437"/>
      <c r="J34" s="437"/>
      <c r="K34" s="437"/>
      <c r="L34" s="592"/>
      <c r="M34" s="437"/>
      <c r="N34" s="437"/>
      <c r="O34" s="437"/>
      <c r="P34" s="437"/>
      <c r="Q34" s="437"/>
      <c r="R34" s="437"/>
      <c r="S34" s="437"/>
      <c r="T34" s="437"/>
      <c r="U34" s="437"/>
    </row>
    <row r="35" spans="1:21" s="443" customFormat="1" ht="25.5">
      <c r="A35" s="1890" t="s">
        <v>78</v>
      </c>
      <c r="B35" s="436">
        <v>71</v>
      </c>
      <c r="C35" s="452" t="s">
        <v>1080</v>
      </c>
      <c r="D35" s="298"/>
      <c r="E35" s="1748"/>
      <c r="F35" s="1551">
        <f t="shared" ref="F35:F39" si="0">F34</f>
        <v>0</v>
      </c>
      <c r="G35" s="1515">
        <v>191</v>
      </c>
      <c r="H35" s="298"/>
      <c r="I35" s="437"/>
      <c r="J35" s="437"/>
      <c r="K35" s="437"/>
      <c r="L35" s="592"/>
      <c r="M35" s="437"/>
      <c r="N35" s="437"/>
      <c r="O35" s="437"/>
      <c r="P35" s="437"/>
      <c r="Q35" s="437"/>
      <c r="R35" s="437"/>
      <c r="S35" s="437"/>
      <c r="T35" s="437"/>
      <c r="U35" s="437"/>
    </row>
    <row r="36" spans="1:21" s="443" customFormat="1">
      <c r="A36" s="1901" t="s">
        <v>78</v>
      </c>
      <c r="B36" s="1770" t="s">
        <v>777</v>
      </c>
      <c r="C36" s="452" t="s">
        <v>869</v>
      </c>
      <c r="D36" s="298"/>
      <c r="E36" s="1748"/>
      <c r="F36" s="1551">
        <f t="shared" si="0"/>
        <v>0</v>
      </c>
      <c r="G36" s="1515">
        <v>191</v>
      </c>
      <c r="H36" s="298"/>
      <c r="I36" s="437"/>
      <c r="J36" s="437"/>
      <c r="K36" s="437"/>
      <c r="L36" s="592"/>
      <c r="M36" s="437"/>
      <c r="N36" s="437"/>
      <c r="O36" s="437"/>
      <c r="P36" s="437"/>
      <c r="Q36" s="437"/>
      <c r="R36" s="437"/>
      <c r="S36" s="437"/>
      <c r="T36" s="437"/>
      <c r="U36" s="437"/>
    </row>
    <row r="37" spans="1:21" s="443" customFormat="1" ht="14.45" customHeight="1">
      <c r="A37" s="1901" t="s">
        <v>78</v>
      </c>
      <c r="B37" s="1771" t="s">
        <v>1071</v>
      </c>
      <c r="C37" s="455" t="s">
        <v>1072</v>
      </c>
      <c r="D37" s="298"/>
      <c r="E37" s="1748"/>
      <c r="F37" s="1551">
        <f t="shared" si="0"/>
        <v>0</v>
      </c>
      <c r="G37" s="1748">
        <v>191</v>
      </c>
      <c r="H37" s="298"/>
      <c r="I37" s="437"/>
      <c r="J37" s="437"/>
      <c r="K37" s="437"/>
      <c r="L37" s="592"/>
      <c r="M37" s="437"/>
      <c r="N37" s="437"/>
      <c r="O37" s="437"/>
      <c r="P37" s="437"/>
      <c r="Q37" s="437"/>
      <c r="R37" s="437"/>
      <c r="S37" s="437"/>
      <c r="T37" s="437"/>
      <c r="U37" s="437"/>
    </row>
    <row r="38" spans="1:21" s="443" customFormat="1">
      <c r="A38" s="1901" t="s">
        <v>78</v>
      </c>
      <c r="B38" s="1770" t="s">
        <v>777</v>
      </c>
      <c r="C38" s="452" t="s">
        <v>1070</v>
      </c>
      <c r="D38" s="298"/>
      <c r="E38" s="1748"/>
      <c r="F38" s="1551">
        <f t="shared" si="0"/>
        <v>0</v>
      </c>
      <c r="G38" s="1515">
        <v>191</v>
      </c>
      <c r="H38" s="298"/>
      <c r="I38" s="437"/>
      <c r="J38" s="437"/>
      <c r="K38" s="437"/>
      <c r="L38" s="592"/>
      <c r="M38" s="437"/>
      <c r="N38" s="437"/>
      <c r="O38" s="437"/>
      <c r="P38" s="437"/>
      <c r="Q38" s="437"/>
      <c r="R38" s="437"/>
      <c r="S38" s="437"/>
      <c r="T38" s="437"/>
      <c r="U38" s="437"/>
    </row>
    <row r="39" spans="1:21" s="443" customFormat="1" ht="29.45" customHeight="1">
      <c r="A39" s="1929" t="s">
        <v>78</v>
      </c>
      <c r="B39" s="2074">
        <v>4408</v>
      </c>
      <c r="C39" s="1930" t="s">
        <v>1069</v>
      </c>
      <c r="D39" s="301"/>
      <c r="E39" s="1516"/>
      <c r="F39" s="1511">
        <f t="shared" si="0"/>
        <v>0</v>
      </c>
      <c r="G39" s="1515">
        <v>191</v>
      </c>
      <c r="H39" s="298"/>
      <c r="I39" s="437"/>
      <c r="J39" s="437"/>
      <c r="K39" s="437"/>
      <c r="L39" s="592"/>
      <c r="M39" s="437"/>
      <c r="N39" s="437"/>
      <c r="O39" s="437"/>
      <c r="P39" s="437"/>
      <c r="Q39" s="437"/>
      <c r="R39" s="437"/>
      <c r="S39" s="437"/>
      <c r="T39" s="437"/>
      <c r="U39" s="437"/>
    </row>
    <row r="40" spans="1:21" s="443" customFormat="1" ht="7.9" customHeight="1">
      <c r="A40" s="1890"/>
      <c r="B40" s="457"/>
      <c r="C40" s="455"/>
      <c r="D40" s="298"/>
      <c r="E40" s="1748"/>
      <c r="F40" s="1551"/>
      <c r="G40" s="298"/>
      <c r="H40" s="298"/>
      <c r="I40" s="437"/>
      <c r="J40" s="437"/>
      <c r="K40" s="437"/>
      <c r="L40" s="592"/>
      <c r="M40" s="437"/>
      <c r="N40" s="437"/>
      <c r="O40" s="437"/>
      <c r="P40" s="437"/>
      <c r="Q40" s="437"/>
      <c r="R40" s="437"/>
      <c r="S40" s="437"/>
      <c r="T40" s="437"/>
      <c r="U40" s="437"/>
    </row>
    <row r="41" spans="1:21" s="443" customFormat="1" ht="25.5">
      <c r="A41" s="595"/>
      <c r="B41" s="457">
        <v>5475</v>
      </c>
      <c r="C41" s="455" t="s">
        <v>868</v>
      </c>
      <c r="D41" s="298"/>
      <c r="E41" s="1748"/>
      <c r="F41" s="1551"/>
      <c r="G41" s="298"/>
      <c r="H41" s="298"/>
      <c r="I41" s="437"/>
      <c r="J41" s="437"/>
      <c r="K41" s="437"/>
      <c r="L41" s="592"/>
      <c r="M41" s="437"/>
      <c r="N41" s="437"/>
      <c r="O41" s="437"/>
      <c r="P41" s="437"/>
      <c r="Q41" s="437"/>
      <c r="R41" s="437"/>
      <c r="S41" s="437"/>
      <c r="T41" s="437"/>
      <c r="U41" s="437"/>
    </row>
    <row r="42" spans="1:21" s="443" customFormat="1">
      <c r="A42" s="595"/>
      <c r="B42" s="1771" t="s">
        <v>420</v>
      </c>
      <c r="C42" s="455" t="s">
        <v>444</v>
      </c>
      <c r="D42" s="298"/>
      <c r="E42" s="1748"/>
      <c r="F42" s="1551"/>
      <c r="G42" s="298"/>
      <c r="H42" s="298"/>
      <c r="I42" s="437"/>
      <c r="J42" s="437"/>
      <c r="K42" s="437"/>
      <c r="L42" s="592"/>
      <c r="M42" s="437"/>
      <c r="N42" s="437"/>
      <c r="O42" s="437"/>
      <c r="P42" s="437"/>
      <c r="Q42" s="437"/>
      <c r="R42" s="437"/>
      <c r="S42" s="437"/>
      <c r="T42" s="437"/>
      <c r="U42" s="437"/>
    </row>
    <row r="43" spans="1:21" s="443" customFormat="1">
      <c r="A43" s="595"/>
      <c r="B43" s="1770" t="s">
        <v>777</v>
      </c>
      <c r="C43" s="452" t="s">
        <v>869</v>
      </c>
      <c r="D43" s="298"/>
      <c r="E43" s="1748"/>
      <c r="F43" s="1551"/>
      <c r="G43" s="298"/>
      <c r="H43" s="298"/>
      <c r="I43" s="437"/>
      <c r="J43" s="437"/>
      <c r="K43" s="437"/>
      <c r="L43" s="592"/>
      <c r="M43" s="437"/>
      <c r="N43" s="437"/>
      <c r="O43" s="437"/>
      <c r="P43" s="437"/>
      <c r="Q43" s="437"/>
      <c r="R43" s="437"/>
      <c r="S43" s="437"/>
      <c r="T43" s="437"/>
      <c r="U43" s="437"/>
    </row>
    <row r="44" spans="1:21" s="443" customFormat="1" ht="25.5">
      <c r="A44" s="436" t="s">
        <v>300</v>
      </c>
      <c r="B44" s="436">
        <v>73</v>
      </c>
      <c r="C44" s="452" t="s">
        <v>1081</v>
      </c>
      <c r="D44" s="298"/>
      <c r="E44" s="1748"/>
      <c r="F44" s="1551"/>
      <c r="G44" s="298"/>
      <c r="H44" s="298"/>
      <c r="I44" s="437"/>
      <c r="J44" s="437"/>
      <c r="K44" s="437"/>
      <c r="L44" s="592"/>
      <c r="M44" s="437"/>
      <c r="N44" s="437"/>
      <c r="O44" s="437"/>
      <c r="P44" s="437"/>
      <c r="Q44" s="437"/>
      <c r="R44" s="437"/>
      <c r="S44" s="437"/>
      <c r="T44" s="437"/>
      <c r="U44" s="437"/>
    </row>
    <row r="45" spans="1:21" s="443" customFormat="1">
      <c r="A45" s="595"/>
      <c r="B45" s="436" t="s">
        <v>872</v>
      </c>
      <c r="C45" s="452" t="s">
        <v>540</v>
      </c>
      <c r="D45" s="298"/>
      <c r="E45" s="1748"/>
      <c r="F45" s="1551"/>
      <c r="G45" s="298">
        <v>1500</v>
      </c>
      <c r="H45" s="1773" t="s">
        <v>307</v>
      </c>
      <c r="I45" s="437"/>
      <c r="J45" s="437"/>
      <c r="K45" s="437"/>
      <c r="L45" s="592"/>
      <c r="M45" s="437"/>
      <c r="N45" s="437"/>
      <c r="O45" s="437"/>
      <c r="P45" s="437"/>
      <c r="Q45" s="437"/>
      <c r="R45" s="437"/>
      <c r="S45" s="437"/>
      <c r="T45" s="437"/>
      <c r="U45" s="437"/>
    </row>
    <row r="46" spans="1:21" s="443" customFormat="1" ht="25.5">
      <c r="A46" s="595" t="s">
        <v>78</v>
      </c>
      <c r="B46" s="436">
        <v>73</v>
      </c>
      <c r="C46" s="452" t="s">
        <v>1081</v>
      </c>
      <c r="D46" s="298"/>
      <c r="E46" s="1748"/>
      <c r="F46" s="1551"/>
      <c r="G46" s="1515">
        <v>1500</v>
      </c>
      <c r="H46" s="298"/>
      <c r="I46" s="437"/>
      <c r="J46" s="437"/>
      <c r="K46" s="437"/>
      <c r="L46" s="592"/>
      <c r="M46" s="437"/>
      <c r="N46" s="437"/>
      <c r="O46" s="437"/>
      <c r="P46" s="437"/>
      <c r="Q46" s="437"/>
      <c r="R46" s="437"/>
      <c r="S46" s="437"/>
      <c r="T46" s="437"/>
      <c r="U46" s="437"/>
    </row>
    <row r="47" spans="1:21" s="443" customFormat="1">
      <c r="A47" s="595" t="s">
        <v>78</v>
      </c>
      <c r="B47" s="1770" t="s">
        <v>777</v>
      </c>
      <c r="C47" s="452" t="s">
        <v>869</v>
      </c>
      <c r="D47" s="298"/>
      <c r="E47" s="1748"/>
      <c r="F47" s="1551"/>
      <c r="G47" s="1748">
        <v>1500</v>
      </c>
      <c r="H47" s="298"/>
      <c r="I47" s="437"/>
      <c r="J47" s="437"/>
      <c r="K47" s="437"/>
      <c r="L47" s="592"/>
      <c r="M47" s="437"/>
      <c r="N47" s="437"/>
      <c r="O47" s="437"/>
      <c r="P47" s="437"/>
      <c r="Q47" s="437"/>
      <c r="R47" s="437"/>
      <c r="S47" s="437"/>
      <c r="T47" s="437"/>
      <c r="U47" s="437"/>
    </row>
    <row r="48" spans="1:21" s="443" customFormat="1">
      <c r="A48" s="595" t="s">
        <v>78</v>
      </c>
      <c r="B48" s="1771" t="s">
        <v>420</v>
      </c>
      <c r="C48" s="455" t="s">
        <v>444</v>
      </c>
      <c r="D48" s="298"/>
      <c r="E48" s="1748"/>
      <c r="F48" s="1551"/>
      <c r="G48" s="1515">
        <v>1500</v>
      </c>
      <c r="H48" s="298"/>
      <c r="I48" s="437"/>
      <c r="J48" s="437"/>
      <c r="K48" s="437"/>
      <c r="L48" s="592"/>
      <c r="M48" s="437"/>
      <c r="N48" s="437"/>
      <c r="O48" s="437"/>
      <c r="P48" s="437"/>
      <c r="Q48" s="437"/>
      <c r="R48" s="437"/>
      <c r="S48" s="437"/>
      <c r="T48" s="437"/>
      <c r="U48" s="437"/>
    </row>
    <row r="49" spans="1:22" s="443" customFormat="1" ht="25.5">
      <c r="A49" s="595" t="s">
        <v>78</v>
      </c>
      <c r="B49" s="457">
        <v>5475</v>
      </c>
      <c r="C49" s="455" t="s">
        <v>868</v>
      </c>
      <c r="D49" s="301"/>
      <c r="E49" s="1516"/>
      <c r="F49" s="1511">
        <f>F48</f>
        <v>0</v>
      </c>
      <c r="G49" s="1515">
        <v>1500</v>
      </c>
      <c r="H49" s="298"/>
      <c r="I49" s="437"/>
      <c r="J49" s="437"/>
      <c r="K49" s="437"/>
      <c r="L49" s="592"/>
      <c r="M49" s="437"/>
      <c r="N49" s="437"/>
      <c r="O49" s="437"/>
      <c r="P49" s="437"/>
      <c r="Q49" s="437"/>
      <c r="R49" s="437"/>
      <c r="S49" s="437"/>
      <c r="T49" s="437"/>
      <c r="U49" s="437"/>
    </row>
    <row r="50" spans="1:22" s="443" customFormat="1">
      <c r="A50" s="1235" t="s">
        <v>78</v>
      </c>
      <c r="B50" s="1772"/>
      <c r="C50" s="464" t="s">
        <v>33</v>
      </c>
      <c r="D50" s="301"/>
      <c r="E50" s="1515"/>
      <c r="F50" s="1515"/>
      <c r="G50" s="1515">
        <v>1691</v>
      </c>
      <c r="H50" s="298"/>
      <c r="I50" s="437"/>
      <c r="J50" s="437"/>
      <c r="K50" s="437"/>
      <c r="L50" s="592"/>
      <c r="M50" s="437"/>
      <c r="N50" s="437"/>
      <c r="O50" s="437"/>
      <c r="P50" s="437"/>
      <c r="Q50" s="437"/>
      <c r="R50" s="437"/>
      <c r="S50" s="437"/>
      <c r="T50" s="437"/>
      <c r="U50" s="437"/>
    </row>
    <row r="51" spans="1:22" s="443" customFormat="1" ht="14.45" customHeight="1">
      <c r="A51" s="1235" t="s">
        <v>78</v>
      </c>
      <c r="B51" s="463"/>
      <c r="C51" s="464" t="s">
        <v>79</v>
      </c>
      <c r="D51" s="465"/>
      <c r="E51" s="1515"/>
      <c r="F51" s="1489">
        <f>F26+F49</f>
        <v>0</v>
      </c>
      <c r="G51" s="1515">
        <v>2551</v>
      </c>
      <c r="H51" s="298"/>
      <c r="I51" s="437"/>
      <c r="J51" s="437"/>
      <c r="K51" s="437"/>
      <c r="L51" s="592"/>
      <c r="M51" s="437"/>
      <c r="N51" s="437"/>
      <c r="O51" s="437"/>
      <c r="P51" s="437"/>
      <c r="Q51" s="437"/>
      <c r="R51" s="437"/>
      <c r="S51" s="437"/>
      <c r="T51" s="437"/>
      <c r="U51" s="437"/>
    </row>
    <row r="52" spans="1:22" s="443" customFormat="1" ht="7.9" customHeight="1">
      <c r="A52" s="1901"/>
      <c r="B52" s="1768"/>
      <c r="C52" s="1769"/>
      <c r="D52" s="440"/>
      <c r="E52" s="1748"/>
      <c r="F52" s="1551"/>
      <c r="G52" s="437"/>
      <c r="H52" s="437"/>
      <c r="I52" s="437"/>
      <c r="J52" s="437"/>
      <c r="K52" s="437"/>
      <c r="L52" s="592"/>
      <c r="M52" s="437"/>
      <c r="N52" s="437"/>
      <c r="O52" s="437"/>
      <c r="P52" s="437"/>
      <c r="Q52" s="437"/>
      <c r="R52" s="437"/>
      <c r="S52" s="437"/>
      <c r="T52" s="437"/>
      <c r="U52" s="437"/>
    </row>
    <row r="53" spans="1:22" s="443" customFormat="1" ht="14.45" customHeight="1">
      <c r="B53" s="594" t="s">
        <v>1082</v>
      </c>
      <c r="C53" s="435"/>
      <c r="D53" s="440"/>
      <c r="E53" s="440"/>
      <c r="F53" s="440"/>
      <c r="G53" s="1748"/>
      <c r="H53" s="1551"/>
      <c r="I53" s="437"/>
      <c r="J53" s="437"/>
      <c r="K53" s="437"/>
      <c r="L53" s="592"/>
      <c r="M53" s="437"/>
      <c r="N53" s="437"/>
      <c r="O53" s="437"/>
      <c r="P53" s="437"/>
      <c r="Q53" s="437"/>
      <c r="R53" s="437"/>
      <c r="S53" s="437"/>
      <c r="T53" s="437"/>
      <c r="U53" s="437"/>
    </row>
    <row r="54" spans="1:22" s="71" customFormat="1" ht="15.6" customHeight="1">
      <c r="B54" s="164" t="s">
        <v>303</v>
      </c>
      <c r="C54" s="433"/>
      <c r="D54" s="341"/>
      <c r="E54" s="341"/>
      <c r="F54" s="341"/>
      <c r="G54" s="343"/>
      <c r="H54" s="341"/>
      <c r="I54" s="273"/>
      <c r="J54" s="273"/>
      <c r="K54" s="273"/>
      <c r="L54" s="271"/>
      <c r="M54" s="273"/>
      <c r="N54" s="273"/>
      <c r="R54" s="83"/>
    </row>
    <row r="55" spans="1:22" ht="13.15" customHeight="1">
      <c r="A55" s="812" t="s">
        <v>297</v>
      </c>
      <c r="B55" s="1902" t="s">
        <v>870</v>
      </c>
      <c r="C55" s="1902"/>
      <c r="D55" s="1902"/>
      <c r="E55" s="1902"/>
      <c r="F55" s="1902"/>
      <c r="G55" s="1902"/>
      <c r="H55" s="1902"/>
      <c r="I55" s="48"/>
      <c r="J55" s="48"/>
      <c r="K55" s="48"/>
      <c r="L55" s="271"/>
      <c r="M55" s="48"/>
      <c r="N55" s="48"/>
    </row>
    <row r="56" spans="1:22" ht="13.15" customHeight="1">
      <c r="A56" s="812" t="s">
        <v>298</v>
      </c>
      <c r="B56" s="1902" t="s">
        <v>1074</v>
      </c>
      <c r="C56" s="1902"/>
      <c r="D56" s="1902"/>
      <c r="E56" s="1902"/>
      <c r="F56" s="1902"/>
      <c r="G56" s="1902"/>
      <c r="H56" s="1902"/>
      <c r="I56" s="48"/>
      <c r="J56" s="48"/>
      <c r="K56" s="48"/>
      <c r="L56" s="271"/>
      <c r="M56" s="48"/>
      <c r="N56" s="48"/>
    </row>
    <row r="57" spans="1:22" ht="13.15" customHeight="1">
      <c r="A57" s="812" t="s">
        <v>307</v>
      </c>
      <c r="B57" s="1902" t="s">
        <v>871</v>
      </c>
      <c r="C57" s="1902"/>
      <c r="D57" s="1902"/>
      <c r="E57" s="1902"/>
      <c r="F57" s="1902"/>
      <c r="G57" s="1902"/>
      <c r="H57" s="1902"/>
      <c r="I57" s="48"/>
      <c r="J57" s="48"/>
      <c r="K57" s="48"/>
      <c r="L57" s="271"/>
      <c r="M57" s="48"/>
      <c r="N57" s="48"/>
    </row>
    <row r="58" spans="1:22">
      <c r="H58" s="13"/>
      <c r="I58" s="59"/>
    </row>
    <row r="59" spans="1:22">
      <c r="A59" s="2204"/>
      <c r="B59" s="2300"/>
      <c r="C59" s="778"/>
      <c r="D59" s="2300"/>
      <c r="E59" s="778"/>
      <c r="F59" s="59"/>
      <c r="I59" s="778"/>
      <c r="J59" s="234"/>
      <c r="K59" s="234"/>
      <c r="V59" s="250"/>
    </row>
    <row r="60" spans="1:22">
      <c r="A60" s="2204"/>
      <c r="B60" s="133"/>
      <c r="C60" s="133"/>
      <c r="D60" s="133"/>
      <c r="E60" s="133"/>
      <c r="F60" s="59"/>
      <c r="I60" s="133"/>
      <c r="J60" s="133"/>
      <c r="K60" s="133"/>
      <c r="V60" s="250"/>
    </row>
    <row r="61" spans="1:22">
      <c r="A61" s="2204"/>
      <c r="B61" s="55"/>
      <c r="C61" s="83"/>
      <c r="D61" s="219"/>
      <c r="E61" s="219"/>
      <c r="F61" s="219"/>
      <c r="G61" s="135"/>
      <c r="H61" s="135"/>
      <c r="I61" s="59"/>
      <c r="J61" s="219"/>
      <c r="K61" s="219"/>
      <c r="V61" s="250"/>
    </row>
    <row r="62" spans="1:22">
      <c r="C62" s="177"/>
      <c r="H62" s="13"/>
      <c r="I62" s="59"/>
      <c r="V62" s="250"/>
    </row>
    <row r="63" spans="1:22">
      <c r="C63" s="177"/>
      <c r="H63" s="13"/>
      <c r="I63" s="59"/>
    </row>
    <row r="64" spans="1:22">
      <c r="C64" s="177"/>
      <c r="H64" s="13"/>
      <c r="I64" s="59"/>
    </row>
    <row r="65" spans="3:25">
      <c r="C65" s="177"/>
      <c r="H65" s="13"/>
      <c r="I65" s="59"/>
    </row>
    <row r="66" spans="3:25">
      <c r="C66" s="177"/>
      <c r="H66" s="13"/>
      <c r="I66" s="59"/>
    </row>
    <row r="67" spans="3:25">
      <c r="C67" s="177"/>
      <c r="H67" s="13"/>
      <c r="I67" s="59"/>
    </row>
    <row r="68" spans="3:25">
      <c r="H68" s="13"/>
      <c r="I68" s="59"/>
    </row>
    <row r="73" spans="3:25">
      <c r="Y73" s="272"/>
    </row>
    <row r="74" spans="3:25">
      <c r="Y74" s="271"/>
    </row>
    <row r="75" spans="3:25">
      <c r="Y75" s="272"/>
    </row>
    <row r="76" spans="3:25">
      <c r="Y76" s="271"/>
    </row>
    <row r="77" spans="3:25">
      <c r="Y77" s="271"/>
    </row>
    <row r="78" spans="3:25">
      <c r="Y78" s="271"/>
    </row>
    <row r="79" spans="3:25">
      <c r="Y79" s="271"/>
    </row>
  </sheetData>
  <mergeCells count="10">
    <mergeCell ref="B14:C14"/>
    <mergeCell ref="B13:H13"/>
    <mergeCell ref="I13:M13"/>
    <mergeCell ref="N13:R13"/>
    <mergeCell ref="A1:H1"/>
    <mergeCell ref="A2:H2"/>
    <mergeCell ref="A3:H3"/>
    <mergeCell ref="B4:H4"/>
    <mergeCell ref="I12:S12"/>
    <mergeCell ref="E14:G14"/>
  </mergeCells>
  <printOptions horizontalCentered="1"/>
  <pageMargins left="1.1811023622047245" right="0.78740157480314965" top="0.78740157480314965" bottom="4.1338582677165361" header="0.51181102362204722" footer="3.5433070866141736"/>
  <pageSetup paperSize="9" scale="83" firstPageNumber="20" orientation="portrait" blackAndWhite="1" useFirstPageNumber="1" r:id="rId1"/>
  <headerFooter alignWithMargins="0">
    <oddHeader xml:space="preserve">&amp;C   </oddHeader>
    <oddFooter>&amp;C&amp;"Times New Roman,Bold"&amp;P</oddFooter>
  </headerFooter>
  <rowBreaks count="1" manualBreakCount="1">
    <brk id="39" max="9" man="1"/>
  </rowBreaks>
</worksheet>
</file>

<file path=xl/worksheets/sheet13.xml><?xml version="1.0" encoding="utf-8"?>
<worksheet xmlns="http://schemas.openxmlformats.org/spreadsheetml/2006/main" xmlns:r="http://schemas.openxmlformats.org/officeDocument/2006/relationships">
  <sheetPr syncVertical="1" syncRef="A135" transitionEvaluation="1" codeName="Sheet14">
    <tabColor rgb="FF92D050"/>
  </sheetPr>
  <dimension ref="A1:AM182"/>
  <sheetViews>
    <sheetView view="pageBreakPreview" topLeftCell="A135" zoomScale="115" zoomScaleNormal="106" zoomScaleSheetLayoutView="115" workbookViewId="0">
      <selection activeCell="L145" sqref="L145"/>
    </sheetView>
  </sheetViews>
  <sheetFormatPr defaultColWidth="8.7109375" defaultRowHeight="12.75"/>
  <cols>
    <col min="1" max="1" width="6.42578125" style="441" customWidth="1"/>
    <col min="2" max="2" width="8.140625" style="442" customWidth="1"/>
    <col min="3" max="3" width="36.85546875" style="443" customWidth="1"/>
    <col min="4" max="4" width="6.28515625" style="438" customWidth="1"/>
    <col min="5" max="6" width="8.5703125" style="438" customWidth="1"/>
    <col min="7" max="7" width="10.7109375" style="438" customWidth="1"/>
    <col min="8" max="8" width="3.5703125" style="443" customWidth="1"/>
    <col min="9" max="9" width="3.85546875" style="461" customWidth="1"/>
    <col min="10" max="10" width="13.7109375" style="458" customWidth="1"/>
    <col min="11" max="11" width="6.7109375" style="458" customWidth="1"/>
    <col min="12" max="12" width="14.7109375" style="458" customWidth="1"/>
    <col min="13" max="13" width="5.28515625" style="458" customWidth="1"/>
    <col min="14" max="14" width="10.85546875" style="458" customWidth="1"/>
    <col min="15" max="15" width="11.7109375" style="461" customWidth="1"/>
    <col min="16" max="16" width="22.28515625" style="461" customWidth="1"/>
    <col min="17" max="18" width="9" style="461" customWidth="1"/>
    <col min="19" max="19" width="11.7109375" style="2347" customWidth="1"/>
    <col min="20" max="21" width="5.7109375" style="434" customWidth="1"/>
    <col min="22" max="22" width="10.28515625" style="434" customWidth="1"/>
    <col min="23" max="23" width="7.85546875" style="434" customWidth="1"/>
    <col min="24" max="24" width="11.140625" style="444" customWidth="1"/>
    <col min="25" max="25" width="9.28515625" style="434" customWidth="1"/>
    <col min="26" max="26" width="8.42578125" style="434" customWidth="1"/>
    <col min="27" max="27" width="14.85546875" style="434" customWidth="1"/>
    <col min="28" max="28" width="8.85546875" style="434" customWidth="1"/>
    <col min="29" max="29" width="13.140625" style="445" customWidth="1"/>
    <col min="30" max="30" width="8.5703125" style="434" customWidth="1"/>
    <col min="31" max="31" width="9.28515625" style="434" customWidth="1"/>
    <col min="32" max="33" width="9.140625" style="434" customWidth="1"/>
    <col min="34" max="34" width="12" style="434" customWidth="1"/>
    <col min="35" max="35" width="8.7109375" style="434"/>
    <col min="36" max="16384" width="8.7109375" style="443"/>
  </cols>
  <sheetData>
    <row r="1" spans="1:32" ht="13.5" customHeight="1">
      <c r="A1" s="2463" t="s">
        <v>130</v>
      </c>
      <c r="B1" s="2463"/>
      <c r="C1" s="2463"/>
      <c r="D1" s="2463"/>
      <c r="E1" s="2463"/>
      <c r="F1" s="2463"/>
      <c r="G1" s="2463"/>
      <c r="H1" s="2463"/>
      <c r="I1" s="721"/>
      <c r="J1" s="2214"/>
      <c r="K1" s="2214"/>
      <c r="L1" s="2214"/>
      <c r="M1" s="2214"/>
      <c r="N1" s="2214"/>
    </row>
    <row r="2" spans="1:32" ht="13.5" customHeight="1">
      <c r="A2" s="2462" t="s">
        <v>92</v>
      </c>
      <c r="B2" s="2462"/>
      <c r="C2" s="2462"/>
      <c r="D2" s="2462"/>
      <c r="E2" s="2462"/>
      <c r="F2" s="2462"/>
      <c r="G2" s="2462"/>
      <c r="H2" s="2462"/>
      <c r="I2" s="720"/>
      <c r="J2" s="720"/>
      <c r="K2" s="720"/>
      <c r="L2" s="721"/>
      <c r="M2" s="720"/>
      <c r="N2" s="720"/>
    </row>
    <row r="3" spans="1:32" ht="16.149999999999999" customHeight="1">
      <c r="A3" s="2423" t="s">
        <v>445</v>
      </c>
      <c r="B3" s="2423"/>
      <c r="C3" s="2423"/>
      <c r="D3" s="2423"/>
      <c r="E3" s="2423"/>
      <c r="F3" s="2423"/>
      <c r="G3" s="2423"/>
      <c r="H3" s="2423"/>
      <c r="I3" s="76"/>
      <c r="J3" s="2348"/>
      <c r="K3" s="2348"/>
      <c r="L3" s="2349"/>
      <c r="M3" s="2348"/>
      <c r="N3" s="2348"/>
    </row>
    <row r="4" spans="1:32" ht="10.9" customHeight="1">
      <c r="A4" s="34"/>
      <c r="B4" s="2424"/>
      <c r="C4" s="2424"/>
      <c r="D4" s="2424"/>
      <c r="E4" s="2424"/>
      <c r="F4" s="2424"/>
      <c r="G4" s="2424"/>
      <c r="H4" s="2424"/>
      <c r="I4" s="990"/>
      <c r="J4" s="439"/>
      <c r="K4" s="439"/>
      <c r="L4" s="439"/>
      <c r="M4" s="439"/>
      <c r="N4" s="439"/>
    </row>
    <row r="5" spans="1:32" ht="13.5" customHeight="1">
      <c r="A5" s="34"/>
      <c r="B5" s="30"/>
      <c r="C5" s="30"/>
      <c r="D5" s="36"/>
      <c r="E5" s="37" t="s">
        <v>26</v>
      </c>
      <c r="F5" s="37" t="s">
        <v>27</v>
      </c>
      <c r="G5" s="37" t="s">
        <v>154</v>
      </c>
      <c r="I5" s="991"/>
    </row>
    <row r="6" spans="1:32" ht="13.5" customHeight="1">
      <c r="A6" s="34"/>
      <c r="B6" s="38" t="s">
        <v>28</v>
      </c>
      <c r="C6" s="30" t="s">
        <v>29</v>
      </c>
      <c r="D6" s="39" t="s">
        <v>79</v>
      </c>
      <c r="E6" s="32">
        <v>2158585</v>
      </c>
      <c r="F6" s="32">
        <v>20000</v>
      </c>
      <c r="G6" s="32">
        <f>SUM(E6:F6)</f>
        <v>2178585</v>
      </c>
      <c r="I6" s="986"/>
    </row>
    <row r="7" spans="1:32" ht="13.5" customHeight="1">
      <c r="A7" s="34"/>
      <c r="B7" s="38" t="s">
        <v>30</v>
      </c>
      <c r="C7" s="40" t="s">
        <v>31</v>
      </c>
      <c r="D7" s="41"/>
      <c r="E7" s="33"/>
      <c r="F7" s="33"/>
      <c r="G7" s="33"/>
      <c r="I7" s="991"/>
    </row>
    <row r="8" spans="1:32" ht="13.5" customHeight="1">
      <c r="A8" s="34"/>
      <c r="B8" s="38"/>
      <c r="C8" s="40" t="s">
        <v>150</v>
      </c>
      <c r="D8" s="41" t="s">
        <v>79</v>
      </c>
      <c r="E8" s="33">
        <f>G141</f>
        <v>7783</v>
      </c>
      <c r="F8" s="214">
        <v>0</v>
      </c>
      <c r="G8" s="33">
        <f>SUM(E8:F8)</f>
        <v>7783</v>
      </c>
      <c r="I8" s="991"/>
    </row>
    <row r="9" spans="1:32" ht="13.5" customHeight="1">
      <c r="A9" s="34"/>
      <c r="B9" s="42" t="s">
        <v>78</v>
      </c>
      <c r="C9" s="30" t="s">
        <v>43</v>
      </c>
      <c r="D9" s="43" t="s">
        <v>79</v>
      </c>
      <c r="E9" s="44">
        <f>SUM(E6:E8)</f>
        <v>2166368</v>
      </c>
      <c r="F9" s="44">
        <f>SUM(F6:F8)</f>
        <v>20000</v>
      </c>
      <c r="G9" s="44">
        <f>SUM(E9:F9)</f>
        <v>2186368</v>
      </c>
      <c r="I9" s="986"/>
    </row>
    <row r="10" spans="1:32" ht="9" customHeight="1">
      <c r="A10" s="34"/>
      <c r="B10" s="38"/>
      <c r="C10" s="30"/>
      <c r="D10" s="31"/>
      <c r="E10" s="31"/>
      <c r="F10" s="31"/>
      <c r="G10" s="31"/>
      <c r="H10" s="39"/>
      <c r="I10" s="986"/>
    </row>
    <row r="11" spans="1:32" ht="13.5" customHeight="1">
      <c r="A11" s="32"/>
      <c r="B11" s="75" t="s">
        <v>44</v>
      </c>
      <c r="C11" s="31" t="s">
        <v>45</v>
      </c>
      <c r="D11" s="31"/>
      <c r="E11" s="31"/>
      <c r="F11" s="31"/>
      <c r="G11" s="31"/>
      <c r="H11" s="45"/>
      <c r="I11" s="986"/>
    </row>
    <row r="12" spans="1:32"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2"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2" s="2155" customFormat="1" ht="51.75" customHeight="1" thickTop="1" thickBot="1">
      <c r="A14" s="2156"/>
      <c r="B14" s="2468" t="s">
        <v>46</v>
      </c>
      <c r="C14" s="2468"/>
      <c r="D14" s="2157"/>
      <c r="E14" s="2447" t="s">
        <v>1147</v>
      </c>
      <c r="F14" s="2447"/>
      <c r="G14" s="2447"/>
      <c r="H14" s="800"/>
      <c r="I14" s="35"/>
      <c r="J14" s="35"/>
      <c r="K14" s="35"/>
      <c r="L14" s="35"/>
      <c r="M14" s="2350"/>
      <c r="N14" s="35"/>
      <c r="O14" s="35"/>
      <c r="P14" s="35"/>
      <c r="Q14" s="35"/>
      <c r="R14" s="2350"/>
      <c r="S14" s="2350"/>
    </row>
    <row r="15" spans="1:32" s="12" customFormat="1" ht="14.1" customHeight="1" thickTop="1">
      <c r="A15" s="1183"/>
      <c r="B15" s="51"/>
      <c r="C15" s="52" t="s">
        <v>82</v>
      </c>
      <c r="D15" s="13"/>
      <c r="E15" s="1135"/>
      <c r="F15" s="1135"/>
      <c r="G15" s="13"/>
      <c r="H15" s="13"/>
      <c r="I15" s="998"/>
      <c r="J15" s="998"/>
      <c r="K15" s="998"/>
      <c r="L15" s="998"/>
      <c r="M15" s="83"/>
      <c r="N15" s="998"/>
      <c r="O15" s="998"/>
      <c r="P15" s="998"/>
      <c r="Q15" s="998"/>
      <c r="R15" s="998"/>
      <c r="S15" s="998"/>
      <c r="T15" s="68"/>
      <c r="U15" s="68"/>
      <c r="V15" s="68"/>
      <c r="W15" s="68"/>
      <c r="X15" s="68"/>
      <c r="Y15" s="68"/>
      <c r="Z15" s="68"/>
      <c r="AA15" s="68"/>
      <c r="AB15" s="68"/>
      <c r="AC15" s="68"/>
      <c r="AE15" s="13"/>
      <c r="AF15" s="13"/>
    </row>
    <row r="16" spans="1:32" s="12" customFormat="1" ht="14.45" customHeight="1">
      <c r="A16" s="1183" t="s">
        <v>83</v>
      </c>
      <c r="B16" s="1236">
        <v>2402</v>
      </c>
      <c r="C16" s="61" t="s">
        <v>446</v>
      </c>
      <c r="D16" s="50"/>
      <c r="E16" s="1135"/>
      <c r="F16" s="1135"/>
      <c r="G16" s="50"/>
      <c r="H16" s="50"/>
      <c r="I16" s="998"/>
      <c r="J16" s="998"/>
      <c r="K16" s="998"/>
      <c r="L16" s="998"/>
      <c r="M16" s="83"/>
      <c r="N16" s="998"/>
      <c r="O16" s="998"/>
      <c r="P16" s="998"/>
      <c r="Q16" s="998"/>
      <c r="R16" s="998"/>
      <c r="S16" s="998"/>
      <c r="T16" s="68"/>
      <c r="U16" s="68"/>
      <c r="V16" s="68"/>
      <c r="W16" s="68"/>
      <c r="X16" s="68"/>
      <c r="Y16" s="68"/>
      <c r="Z16" s="68"/>
      <c r="AA16" s="68"/>
      <c r="AB16" s="68"/>
      <c r="AC16" s="68"/>
      <c r="AE16" s="13" t="e">
        <f>E16-#REF!</f>
        <v>#REF!</v>
      </c>
      <c r="AF16" s="13">
        <f t="shared" ref="AF16:AF47" si="0">F16-D16</f>
        <v>0</v>
      </c>
    </row>
    <row r="17" spans="1:32" s="12" customFormat="1" ht="14.45" customHeight="1">
      <c r="A17" s="1183"/>
      <c r="B17" s="79">
        <v>1E-3</v>
      </c>
      <c r="C17" s="61" t="s">
        <v>57</v>
      </c>
      <c r="D17" s="50"/>
      <c r="E17" s="1135"/>
      <c r="F17" s="1135"/>
      <c r="G17" s="50"/>
      <c r="H17" s="50"/>
      <c r="I17" s="998"/>
      <c r="J17" s="998"/>
      <c r="K17" s="998"/>
      <c r="L17" s="998"/>
      <c r="M17" s="83"/>
      <c r="N17" s="998"/>
      <c r="O17" s="998"/>
      <c r="P17" s="998"/>
      <c r="Q17" s="998"/>
      <c r="R17" s="998"/>
      <c r="S17" s="998"/>
      <c r="T17" s="68"/>
      <c r="U17" s="68"/>
      <c r="V17" s="68"/>
      <c r="W17" s="68"/>
      <c r="X17" s="68"/>
      <c r="Y17" s="68"/>
      <c r="Z17" s="68"/>
      <c r="AA17" s="68"/>
      <c r="AB17" s="68"/>
      <c r="AC17" s="68"/>
      <c r="AE17" s="13" t="e">
        <f>E17-#REF!</f>
        <v>#REF!</v>
      </c>
      <c r="AF17" s="13">
        <f t="shared" si="0"/>
        <v>0</v>
      </c>
    </row>
    <row r="18" spans="1:32" s="12" customFormat="1" ht="14.45" customHeight="1">
      <c r="A18" s="1195"/>
      <c r="B18" s="55">
        <v>13</v>
      </c>
      <c r="C18" s="1149" t="s">
        <v>447</v>
      </c>
      <c r="D18" s="62"/>
      <c r="E18" s="979"/>
      <c r="F18" s="979"/>
      <c r="G18" s="62"/>
      <c r="H18" s="62"/>
      <c r="I18" s="998"/>
      <c r="J18" s="998"/>
      <c r="K18" s="998"/>
      <c r="L18" s="998"/>
      <c r="M18" s="83"/>
      <c r="N18" s="998"/>
      <c r="O18" s="998"/>
      <c r="P18" s="998"/>
      <c r="Q18" s="998"/>
      <c r="R18" s="998"/>
      <c r="S18" s="998"/>
      <c r="T18" s="68"/>
      <c r="U18" s="68"/>
      <c r="V18" s="68"/>
      <c r="W18" s="68"/>
      <c r="X18" s="68"/>
      <c r="Y18" s="68"/>
      <c r="Z18" s="68"/>
      <c r="AA18" s="68"/>
      <c r="AB18" s="68"/>
      <c r="AC18" s="68"/>
      <c r="AE18" s="13" t="e">
        <f>E18-#REF!</f>
        <v>#REF!</v>
      </c>
      <c r="AF18" s="13">
        <f t="shared" si="0"/>
        <v>0</v>
      </c>
    </row>
    <row r="19" spans="1:32" s="12" customFormat="1" ht="14.45" customHeight="1">
      <c r="A19" s="1195"/>
      <c r="B19" s="55">
        <v>44</v>
      </c>
      <c r="C19" s="1149" t="s">
        <v>86</v>
      </c>
      <c r="D19" s="62"/>
      <c r="E19" s="979"/>
      <c r="F19" s="979"/>
      <c r="G19" s="62"/>
      <c r="H19" s="62"/>
      <c r="I19" s="998"/>
      <c r="J19" s="998"/>
      <c r="K19" s="998"/>
      <c r="L19" s="998"/>
      <c r="M19" s="83"/>
      <c r="N19" s="998"/>
      <c r="O19" s="998"/>
      <c r="P19" s="998"/>
      <c r="Q19" s="998"/>
      <c r="R19" s="998"/>
      <c r="S19" s="998"/>
      <c r="T19" s="68"/>
      <c r="U19" s="68"/>
      <c r="V19" s="68"/>
      <c r="W19" s="68"/>
      <c r="X19" s="68"/>
      <c r="Y19" s="68"/>
      <c r="Z19" s="68"/>
      <c r="AA19" s="68"/>
      <c r="AB19" s="68"/>
      <c r="AC19" s="68"/>
      <c r="AE19" s="13" t="e">
        <f>E19-#REF!</f>
        <v>#REF!</v>
      </c>
      <c r="AF19" s="13">
        <f t="shared" si="0"/>
        <v>0</v>
      </c>
    </row>
    <row r="20" spans="1:32" s="12" customFormat="1" ht="14.45" customHeight="1">
      <c r="A20" s="1195"/>
      <c r="B20" s="49" t="s">
        <v>448</v>
      </c>
      <c r="C20" s="1149" t="s">
        <v>87</v>
      </c>
      <c r="D20" s="271"/>
      <c r="E20" s="271"/>
      <c r="F20" s="273"/>
      <c r="G20" s="271">
        <v>50</v>
      </c>
      <c r="H20" s="271" t="s">
        <v>297</v>
      </c>
      <c r="I20" s="1237"/>
      <c r="J20" s="1055"/>
      <c r="K20" s="1237"/>
      <c r="L20" s="1056"/>
      <c r="M20" s="1060"/>
      <c r="N20" s="998"/>
      <c r="O20" s="998"/>
      <c r="P20" s="998"/>
      <c r="Q20" s="998"/>
      <c r="R20" s="998"/>
      <c r="S20" s="998"/>
      <c r="T20" s="68"/>
      <c r="U20" s="68"/>
      <c r="V20" s="68"/>
      <c r="W20" s="1186"/>
      <c r="X20" s="68"/>
      <c r="Y20" s="68"/>
      <c r="Z20" s="68"/>
      <c r="AA20" s="68"/>
      <c r="AB20" s="68"/>
      <c r="AC20" s="68"/>
      <c r="AE20" s="13" t="e">
        <f>E20-#REF!</f>
        <v>#REF!</v>
      </c>
      <c r="AF20" s="13">
        <f t="shared" si="0"/>
        <v>0</v>
      </c>
    </row>
    <row r="21" spans="1:32" s="12" customFormat="1" ht="14.45" customHeight="1">
      <c r="A21" s="1195"/>
      <c r="B21" s="49" t="s">
        <v>449</v>
      </c>
      <c r="C21" s="1900" t="s">
        <v>144</v>
      </c>
      <c r="D21" s="271"/>
      <c r="E21" s="271"/>
      <c r="F21" s="273"/>
      <c r="G21" s="277">
        <v>150</v>
      </c>
      <c r="H21" s="271" t="s">
        <v>297</v>
      </c>
      <c r="I21" s="1237"/>
      <c r="J21" s="1055"/>
      <c r="K21" s="1237"/>
      <c r="L21" s="1056"/>
      <c r="M21" s="1060"/>
      <c r="N21" s="998"/>
      <c r="O21" s="998"/>
      <c r="P21" s="998"/>
      <c r="Q21" s="998"/>
      <c r="R21" s="998"/>
      <c r="S21" s="998"/>
      <c r="T21" s="68"/>
      <c r="U21" s="68"/>
      <c r="V21" s="68"/>
      <c r="W21" s="1186"/>
      <c r="X21" s="68"/>
      <c r="Y21" s="68"/>
      <c r="Z21" s="68"/>
      <c r="AA21" s="68"/>
      <c r="AB21" s="68"/>
      <c r="AC21" s="68"/>
      <c r="AE21" s="13" t="e">
        <f>E21-#REF!</f>
        <v>#REF!</v>
      </c>
      <c r="AF21" s="13">
        <f t="shared" si="0"/>
        <v>0</v>
      </c>
    </row>
    <row r="22" spans="1:32" s="12" customFormat="1" ht="13.5" customHeight="1">
      <c r="A22" s="1195" t="s">
        <v>78</v>
      </c>
      <c r="B22" s="55">
        <v>44</v>
      </c>
      <c r="C22" s="1900" t="s">
        <v>86</v>
      </c>
      <c r="D22" s="271"/>
      <c r="E22" s="271"/>
      <c r="F22" s="273"/>
      <c r="G22" s="277">
        <v>200</v>
      </c>
      <c r="H22" s="271"/>
      <c r="I22" s="998"/>
      <c r="J22" s="998"/>
      <c r="K22" s="998"/>
      <c r="L22" s="998"/>
      <c r="M22" s="83"/>
      <c r="N22" s="998"/>
      <c r="O22" s="998"/>
      <c r="P22" s="998"/>
      <c r="Q22" s="998"/>
      <c r="R22" s="998"/>
      <c r="S22" s="998"/>
      <c r="T22" s="68"/>
      <c r="U22" s="68"/>
      <c r="V22" s="68"/>
      <c r="W22" s="68"/>
      <c r="X22" s="68"/>
      <c r="Y22" s="68"/>
      <c r="Z22" s="68"/>
      <c r="AA22" s="68"/>
      <c r="AB22" s="68"/>
      <c r="AC22" s="68"/>
      <c r="AE22" s="13" t="e">
        <f>E22-#REF!</f>
        <v>#REF!</v>
      </c>
      <c r="AF22" s="13">
        <f t="shared" si="0"/>
        <v>0</v>
      </c>
    </row>
    <row r="23" spans="1:32" s="12" customFormat="1" ht="7.15" customHeight="1">
      <c r="A23" s="1195"/>
      <c r="B23" s="55"/>
      <c r="C23" s="1149"/>
      <c r="D23" s="48"/>
      <c r="E23" s="1053"/>
      <c r="F23" s="1053"/>
      <c r="G23" s="48"/>
      <c r="H23" s="48"/>
      <c r="I23" s="998"/>
      <c r="J23" s="998"/>
      <c r="K23" s="998"/>
      <c r="L23" s="998"/>
      <c r="M23" s="83"/>
      <c r="N23" s="998"/>
      <c r="O23" s="998"/>
      <c r="P23" s="998"/>
      <c r="Q23" s="998"/>
      <c r="R23" s="998"/>
      <c r="S23" s="998"/>
      <c r="T23" s="68"/>
      <c r="U23" s="68"/>
      <c r="V23" s="68"/>
      <c r="W23" s="68"/>
      <c r="X23" s="68"/>
      <c r="Y23" s="68"/>
      <c r="Z23" s="68"/>
      <c r="AA23" s="68"/>
      <c r="AB23" s="68"/>
      <c r="AC23" s="68"/>
      <c r="AE23" s="13" t="e">
        <f>E23-#REF!</f>
        <v>#REF!</v>
      </c>
      <c r="AF23" s="13">
        <f t="shared" si="0"/>
        <v>0</v>
      </c>
    </row>
    <row r="24" spans="1:32" s="12" customFormat="1" ht="14.1" customHeight="1">
      <c r="A24" s="1195"/>
      <c r="B24" s="55">
        <v>45</v>
      </c>
      <c r="C24" s="1149" t="s">
        <v>34</v>
      </c>
      <c r="D24" s="50"/>
      <c r="E24" s="1135"/>
      <c r="F24" s="1135"/>
      <c r="G24" s="50"/>
      <c r="H24" s="50"/>
      <c r="I24" s="998"/>
      <c r="J24" s="998"/>
      <c r="K24" s="998"/>
      <c r="L24" s="998"/>
      <c r="M24" s="83"/>
      <c r="N24" s="998"/>
      <c r="O24" s="998"/>
      <c r="P24" s="998"/>
      <c r="Q24" s="998"/>
      <c r="R24" s="998"/>
      <c r="S24" s="998"/>
      <c r="T24" s="68"/>
      <c r="U24" s="68"/>
      <c r="V24" s="68"/>
      <c r="W24" s="68"/>
      <c r="X24" s="68"/>
      <c r="Y24" s="68"/>
      <c r="Z24" s="68"/>
      <c r="AA24" s="68"/>
      <c r="AB24" s="68"/>
      <c r="AC24" s="68"/>
      <c r="AE24" s="13" t="e">
        <f>E24-#REF!</f>
        <v>#REF!</v>
      </c>
      <c r="AF24" s="13">
        <f t="shared" si="0"/>
        <v>0</v>
      </c>
    </row>
    <row r="25" spans="1:32" s="12" customFormat="1" ht="14.1" customHeight="1">
      <c r="A25" s="1183"/>
      <c r="B25" s="81" t="s">
        <v>450</v>
      </c>
      <c r="C25" s="60" t="s">
        <v>87</v>
      </c>
      <c r="D25" s="272"/>
      <c r="E25" s="272"/>
      <c r="F25" s="280"/>
      <c r="G25" s="272">
        <v>40</v>
      </c>
      <c r="H25" s="271" t="s">
        <v>297</v>
      </c>
      <c r="I25" s="1237"/>
      <c r="J25" s="1055"/>
      <c r="K25" s="1237"/>
      <c r="L25" s="1056"/>
      <c r="M25" s="1060"/>
      <c r="N25" s="998"/>
      <c r="O25" s="998"/>
      <c r="P25" s="998"/>
      <c r="Q25" s="998"/>
      <c r="R25" s="998"/>
      <c r="S25" s="998"/>
      <c r="T25" s="68"/>
      <c r="U25" s="68"/>
      <c r="V25" s="68"/>
      <c r="W25" s="1186"/>
      <c r="X25" s="68"/>
      <c r="Y25" s="68"/>
      <c r="Z25" s="68"/>
      <c r="AA25" s="68"/>
      <c r="AB25" s="68"/>
      <c r="AC25" s="68"/>
      <c r="AE25" s="13" t="e">
        <f>E25-#REF!</f>
        <v>#REF!</v>
      </c>
      <c r="AF25" s="13">
        <f t="shared" si="0"/>
        <v>0</v>
      </c>
    </row>
    <row r="26" spans="1:32" s="12" customFormat="1" ht="14.1" customHeight="1">
      <c r="A26" s="1183"/>
      <c r="B26" s="81" t="s">
        <v>451</v>
      </c>
      <c r="C26" s="60" t="s">
        <v>144</v>
      </c>
      <c r="D26" s="271"/>
      <c r="E26" s="271"/>
      <c r="F26" s="273"/>
      <c r="G26" s="272">
        <v>50</v>
      </c>
      <c r="H26" s="271" t="s">
        <v>297</v>
      </c>
      <c r="I26" s="1237"/>
      <c r="J26" s="1055"/>
      <c r="K26" s="1237"/>
      <c r="L26" s="1056"/>
      <c r="M26" s="1060"/>
      <c r="N26" s="998"/>
      <c r="O26" s="998"/>
      <c r="P26" s="998"/>
      <c r="Q26" s="998"/>
      <c r="R26" s="998"/>
      <c r="S26" s="998"/>
      <c r="T26" s="68"/>
      <c r="U26" s="68"/>
      <c r="V26" s="68"/>
      <c r="W26" s="1186"/>
      <c r="X26" s="68"/>
      <c r="Y26" s="68"/>
      <c r="Z26" s="68"/>
      <c r="AA26" s="68"/>
      <c r="AB26" s="1186"/>
      <c r="AC26" s="68"/>
      <c r="AE26" s="13" t="e">
        <f>E26-#REF!</f>
        <v>#REF!</v>
      </c>
      <c r="AF26" s="13">
        <f t="shared" si="0"/>
        <v>0</v>
      </c>
    </row>
    <row r="27" spans="1:32" s="12" customFormat="1" ht="14.1" customHeight="1">
      <c r="A27" s="1195" t="s">
        <v>78</v>
      </c>
      <c r="B27" s="55">
        <v>45</v>
      </c>
      <c r="C27" s="1149" t="s">
        <v>34</v>
      </c>
      <c r="D27" s="271"/>
      <c r="E27" s="271"/>
      <c r="F27" s="273"/>
      <c r="G27" s="274">
        <v>90</v>
      </c>
      <c r="H27" s="271"/>
      <c r="I27" s="998"/>
      <c r="J27" s="998"/>
      <c r="K27" s="998"/>
      <c r="L27" s="998"/>
      <c r="M27" s="83"/>
      <c r="N27" s="998"/>
      <c r="O27" s="998"/>
      <c r="P27" s="998"/>
      <c r="Q27" s="998"/>
      <c r="R27" s="998"/>
      <c r="S27" s="998"/>
      <c r="T27" s="68"/>
      <c r="U27" s="68"/>
      <c r="V27" s="68"/>
      <c r="W27" s="68"/>
      <c r="X27" s="68"/>
      <c r="Y27" s="68"/>
      <c r="Z27" s="68"/>
      <c r="AA27" s="68"/>
      <c r="AB27" s="68"/>
      <c r="AC27" s="68"/>
      <c r="AE27" s="13" t="e">
        <f>E27-#REF!</f>
        <v>#REF!</v>
      </c>
      <c r="AF27" s="13">
        <f t="shared" si="0"/>
        <v>0</v>
      </c>
    </row>
    <row r="28" spans="1:32" s="12" customFormat="1" ht="7.15" customHeight="1">
      <c r="A28" s="1183"/>
      <c r="B28" s="51"/>
      <c r="C28" s="60"/>
      <c r="D28" s="48"/>
      <c r="E28" s="1053"/>
      <c r="F28" s="1053"/>
      <c r="G28" s="48"/>
      <c r="H28" s="48"/>
      <c r="I28" s="998"/>
      <c r="J28" s="998"/>
      <c r="K28" s="998"/>
      <c r="L28" s="998"/>
      <c r="M28" s="83"/>
      <c r="N28" s="998"/>
      <c r="O28" s="998"/>
      <c r="P28" s="998"/>
      <c r="Q28" s="998"/>
      <c r="R28" s="998"/>
      <c r="S28" s="998"/>
      <c r="T28" s="68"/>
      <c r="U28" s="68"/>
      <c r="V28" s="68"/>
      <c r="W28" s="68"/>
      <c r="X28" s="68"/>
      <c r="Y28" s="68"/>
      <c r="Z28" s="68"/>
      <c r="AA28" s="68"/>
      <c r="AB28" s="68"/>
      <c r="AC28" s="68"/>
      <c r="AE28" s="13" t="e">
        <f>E28-#REF!</f>
        <v>#REF!</v>
      </c>
      <c r="AF28" s="13">
        <f t="shared" si="0"/>
        <v>0</v>
      </c>
    </row>
    <row r="29" spans="1:32" s="12" customFormat="1" ht="14.1" customHeight="1">
      <c r="A29" s="1183"/>
      <c r="B29" s="51">
        <v>46</v>
      </c>
      <c r="C29" s="60" t="s">
        <v>35</v>
      </c>
      <c r="D29" s="62"/>
      <c r="E29" s="979"/>
      <c r="F29" s="979"/>
      <c r="G29" s="50"/>
      <c r="H29" s="50"/>
      <c r="I29" s="998"/>
      <c r="J29" s="998"/>
      <c r="K29" s="998"/>
      <c r="L29" s="998"/>
      <c r="M29" s="83"/>
      <c r="N29" s="998"/>
      <c r="O29" s="998"/>
      <c r="P29" s="998"/>
      <c r="Q29" s="998"/>
      <c r="R29" s="998"/>
      <c r="S29" s="998"/>
      <c r="T29" s="68"/>
      <c r="U29" s="68"/>
      <c r="V29" s="68"/>
      <c r="W29" s="68"/>
      <c r="X29" s="68"/>
      <c r="Y29" s="68"/>
      <c r="Z29" s="68"/>
      <c r="AA29" s="68"/>
      <c r="AB29" s="68"/>
      <c r="AC29" s="68"/>
      <c r="AE29" s="13" t="e">
        <f>E29-#REF!</f>
        <v>#REF!</v>
      </c>
      <c r="AF29" s="13">
        <f t="shared" si="0"/>
        <v>0</v>
      </c>
    </row>
    <row r="30" spans="1:32" s="12" customFormat="1" ht="14.1" customHeight="1">
      <c r="A30" s="1183"/>
      <c r="B30" s="81" t="s">
        <v>452</v>
      </c>
      <c r="C30" s="60" t="s">
        <v>87</v>
      </c>
      <c r="D30" s="271"/>
      <c r="E30" s="271"/>
      <c r="F30" s="273"/>
      <c r="G30" s="272">
        <v>40</v>
      </c>
      <c r="H30" s="271" t="s">
        <v>297</v>
      </c>
      <c r="I30" s="1237"/>
      <c r="J30" s="1055"/>
      <c r="K30" s="1237"/>
      <c r="L30" s="1056"/>
      <c r="M30" s="1060"/>
      <c r="N30" s="998"/>
      <c r="O30" s="998"/>
      <c r="P30" s="998"/>
      <c r="Q30" s="998"/>
      <c r="R30" s="998"/>
      <c r="S30" s="998"/>
      <c r="T30" s="68"/>
      <c r="U30" s="68"/>
      <c r="V30" s="68"/>
      <c r="W30" s="1186"/>
      <c r="X30" s="68"/>
      <c r="Y30" s="68"/>
      <c r="Z30" s="68"/>
      <c r="AA30" s="68"/>
      <c r="AB30" s="68"/>
      <c r="AC30" s="68"/>
      <c r="AE30" s="13" t="e">
        <f>E30-#REF!</f>
        <v>#REF!</v>
      </c>
      <c r="AF30" s="13">
        <f t="shared" si="0"/>
        <v>0</v>
      </c>
    </row>
    <row r="31" spans="1:32" s="12" customFormat="1" ht="14.1" customHeight="1">
      <c r="A31" s="1183"/>
      <c r="B31" s="81" t="s">
        <v>453</v>
      </c>
      <c r="C31" s="60" t="s">
        <v>144</v>
      </c>
      <c r="D31" s="271"/>
      <c r="E31" s="271"/>
      <c r="F31" s="273"/>
      <c r="G31" s="272">
        <v>50</v>
      </c>
      <c r="H31" s="271" t="s">
        <v>297</v>
      </c>
      <c r="I31" s="1237"/>
      <c r="J31" s="1055"/>
      <c r="K31" s="1237"/>
      <c r="L31" s="1056"/>
      <c r="M31" s="1060"/>
      <c r="N31" s="998"/>
      <c r="O31" s="998"/>
      <c r="P31" s="998"/>
      <c r="Q31" s="998"/>
      <c r="R31" s="998"/>
      <c r="S31" s="998"/>
      <c r="T31" s="68"/>
      <c r="U31" s="68"/>
      <c r="V31" s="68"/>
      <c r="W31" s="1186"/>
      <c r="X31" s="68"/>
      <c r="Y31" s="68"/>
      <c r="Z31" s="68"/>
      <c r="AA31" s="68"/>
      <c r="AB31" s="68"/>
      <c r="AC31" s="68"/>
      <c r="AE31" s="13" t="e">
        <f>E31-#REF!</f>
        <v>#REF!</v>
      </c>
      <c r="AF31" s="13">
        <f t="shared" si="0"/>
        <v>0</v>
      </c>
    </row>
    <row r="32" spans="1:32" s="12" customFormat="1" ht="14.1" customHeight="1">
      <c r="A32" s="1183" t="s">
        <v>78</v>
      </c>
      <c r="B32" s="51">
        <v>46</v>
      </c>
      <c r="C32" s="60" t="s">
        <v>35</v>
      </c>
      <c r="D32" s="271"/>
      <c r="E32" s="271"/>
      <c r="F32" s="273"/>
      <c r="G32" s="274">
        <v>90</v>
      </c>
      <c r="H32" s="271"/>
      <c r="I32" s="998"/>
      <c r="J32" s="998"/>
      <c r="K32" s="998"/>
      <c r="L32" s="998"/>
      <c r="M32" s="83"/>
      <c r="N32" s="998"/>
      <c r="O32" s="998"/>
      <c r="P32" s="998"/>
      <c r="Q32" s="998"/>
      <c r="R32" s="998"/>
      <c r="S32" s="998"/>
      <c r="T32" s="68"/>
      <c r="U32" s="68"/>
      <c r="V32" s="68"/>
      <c r="W32" s="68"/>
      <c r="X32" s="68"/>
      <c r="Y32" s="68"/>
      <c r="Z32" s="68"/>
      <c r="AA32" s="68"/>
      <c r="AB32" s="68"/>
      <c r="AC32" s="68"/>
      <c r="AE32" s="13" t="e">
        <f>E32-#REF!</f>
        <v>#REF!</v>
      </c>
      <c r="AF32" s="13">
        <f t="shared" si="0"/>
        <v>0</v>
      </c>
    </row>
    <row r="33" spans="1:32" s="12" customFormat="1" ht="7.15" customHeight="1">
      <c r="A33" s="1183"/>
      <c r="B33" s="51"/>
      <c r="C33" s="60"/>
      <c r="D33" s="48"/>
      <c r="E33" s="1053"/>
      <c r="F33" s="1053"/>
      <c r="G33" s="48"/>
      <c r="H33" s="48"/>
      <c r="I33" s="998"/>
      <c r="J33" s="998"/>
      <c r="K33" s="998"/>
      <c r="L33" s="998"/>
      <c r="M33" s="83"/>
      <c r="N33" s="998"/>
      <c r="O33" s="998"/>
      <c r="P33" s="998"/>
      <c r="Q33" s="998"/>
      <c r="R33" s="998"/>
      <c r="S33" s="998"/>
      <c r="T33" s="68"/>
      <c r="U33" s="68"/>
      <c r="V33" s="68"/>
      <c r="W33" s="68"/>
      <c r="X33" s="68"/>
      <c r="Y33" s="68"/>
      <c r="Z33" s="68"/>
      <c r="AA33" s="68"/>
      <c r="AB33" s="68"/>
      <c r="AC33" s="68"/>
      <c r="AE33" s="13" t="e">
        <f>E33-#REF!</f>
        <v>#REF!</v>
      </c>
      <c r="AF33" s="13">
        <f t="shared" si="0"/>
        <v>0</v>
      </c>
    </row>
    <row r="34" spans="1:32" s="12" customFormat="1" ht="14.1" customHeight="1">
      <c r="A34" s="1183"/>
      <c r="B34" s="51">
        <v>47</v>
      </c>
      <c r="C34" s="60" t="s">
        <v>36</v>
      </c>
      <c r="D34" s="62"/>
      <c r="E34" s="979"/>
      <c r="F34" s="979"/>
      <c r="G34" s="50"/>
      <c r="H34" s="50"/>
      <c r="I34" s="998"/>
      <c r="J34" s="998"/>
      <c r="K34" s="998"/>
      <c r="L34" s="998"/>
      <c r="M34" s="83"/>
      <c r="N34" s="998"/>
      <c r="O34" s="998"/>
      <c r="P34" s="998"/>
      <c r="Q34" s="998"/>
      <c r="R34" s="998"/>
      <c r="S34" s="998"/>
      <c r="T34" s="68"/>
      <c r="U34" s="68"/>
      <c r="V34" s="68"/>
      <c r="W34" s="68"/>
      <c r="X34" s="68"/>
      <c r="Y34" s="68"/>
      <c r="Z34" s="68"/>
      <c r="AA34" s="68"/>
      <c r="AB34" s="68"/>
      <c r="AC34" s="68"/>
      <c r="AE34" s="13" t="e">
        <f>E34-#REF!</f>
        <v>#REF!</v>
      </c>
      <c r="AF34" s="13">
        <f t="shared" si="0"/>
        <v>0</v>
      </c>
    </row>
    <row r="35" spans="1:32" s="12" customFormat="1" ht="14.1" customHeight="1">
      <c r="A35" s="1183"/>
      <c r="B35" s="81" t="s">
        <v>454</v>
      </c>
      <c r="C35" s="60" t="s">
        <v>87</v>
      </c>
      <c r="D35" s="271"/>
      <c r="E35" s="271"/>
      <c r="F35" s="273"/>
      <c r="G35" s="272">
        <v>40</v>
      </c>
      <c r="H35" s="271" t="s">
        <v>297</v>
      </c>
      <c r="I35" s="1237"/>
      <c r="J35" s="1055"/>
      <c r="K35" s="1237"/>
      <c r="L35" s="1056"/>
      <c r="M35" s="1060"/>
      <c r="N35" s="998"/>
      <c r="O35" s="998"/>
      <c r="P35" s="998"/>
      <c r="Q35" s="998"/>
      <c r="R35" s="998"/>
      <c r="S35" s="998"/>
      <c r="T35" s="68"/>
      <c r="U35" s="68"/>
      <c r="V35" s="68"/>
      <c r="W35" s="1186"/>
      <c r="X35" s="68"/>
      <c r="Y35" s="68"/>
      <c r="Z35" s="68"/>
      <c r="AA35" s="68"/>
      <c r="AB35" s="68"/>
      <c r="AC35" s="68"/>
      <c r="AE35" s="13" t="e">
        <f>E35-#REF!</f>
        <v>#REF!</v>
      </c>
      <c r="AF35" s="13">
        <f t="shared" si="0"/>
        <v>0</v>
      </c>
    </row>
    <row r="36" spans="1:32" s="12" customFormat="1" ht="14.1" customHeight="1">
      <c r="A36" s="1183"/>
      <c r="B36" s="81" t="s">
        <v>455</v>
      </c>
      <c r="C36" s="60" t="s">
        <v>144</v>
      </c>
      <c r="D36" s="271"/>
      <c r="E36" s="271"/>
      <c r="F36" s="273"/>
      <c r="G36" s="272">
        <v>50</v>
      </c>
      <c r="H36" s="271" t="s">
        <v>297</v>
      </c>
      <c r="I36" s="1237"/>
      <c r="J36" s="1055"/>
      <c r="K36" s="1237"/>
      <c r="L36" s="1056"/>
      <c r="M36" s="1060"/>
      <c r="N36" s="998"/>
      <c r="O36" s="998"/>
      <c r="P36" s="998"/>
      <c r="Q36" s="998"/>
      <c r="R36" s="998"/>
      <c r="S36" s="998"/>
      <c r="T36" s="68"/>
      <c r="U36" s="68"/>
      <c r="V36" s="68"/>
      <c r="W36" s="1186"/>
      <c r="X36" s="68"/>
      <c r="Y36" s="68"/>
      <c r="Z36" s="68"/>
      <c r="AA36" s="68"/>
      <c r="AB36" s="68"/>
      <c r="AC36" s="68"/>
      <c r="AE36" s="13" t="e">
        <f>E36-#REF!</f>
        <v>#REF!</v>
      </c>
      <c r="AF36" s="13">
        <f t="shared" si="0"/>
        <v>0</v>
      </c>
    </row>
    <row r="37" spans="1:32" s="12" customFormat="1" ht="14.1" customHeight="1">
      <c r="A37" s="1183" t="s">
        <v>78</v>
      </c>
      <c r="B37" s="51">
        <v>47</v>
      </c>
      <c r="C37" s="60" t="s">
        <v>36</v>
      </c>
      <c r="D37" s="271"/>
      <c r="E37" s="271"/>
      <c r="F37" s="273"/>
      <c r="G37" s="274">
        <v>90</v>
      </c>
      <c r="H37" s="271"/>
      <c r="I37" s="998"/>
      <c r="J37" s="998"/>
      <c r="K37" s="998"/>
      <c r="L37" s="998"/>
      <c r="M37" s="83"/>
      <c r="N37" s="998"/>
      <c r="O37" s="998"/>
      <c r="P37" s="998"/>
      <c r="Q37" s="998"/>
      <c r="R37" s="998"/>
      <c r="S37" s="998"/>
      <c r="T37" s="68"/>
      <c r="U37" s="68"/>
      <c r="V37" s="68"/>
      <c r="W37" s="68"/>
      <c r="X37" s="68"/>
      <c r="Y37" s="68"/>
      <c r="Z37" s="68"/>
      <c r="AA37" s="68"/>
      <c r="AB37" s="68"/>
      <c r="AC37" s="68"/>
      <c r="AE37" s="13" t="e">
        <f>E37-#REF!</f>
        <v>#REF!</v>
      </c>
      <c r="AF37" s="13">
        <f t="shared" si="0"/>
        <v>0</v>
      </c>
    </row>
    <row r="38" spans="1:32" s="12" customFormat="1" ht="7.15" customHeight="1">
      <c r="A38" s="1183"/>
      <c r="B38" s="51"/>
      <c r="C38" s="60"/>
      <c r="D38" s="48"/>
      <c r="E38" s="1053"/>
      <c r="F38" s="1053"/>
      <c r="G38" s="48"/>
      <c r="H38" s="48"/>
      <c r="I38" s="998"/>
      <c r="J38" s="998"/>
      <c r="K38" s="998"/>
      <c r="L38" s="998"/>
      <c r="M38" s="83"/>
      <c r="N38" s="998"/>
      <c r="O38" s="998"/>
      <c r="P38" s="998"/>
      <c r="Q38" s="998"/>
      <c r="R38" s="998"/>
      <c r="S38" s="998"/>
      <c r="T38" s="68"/>
      <c r="U38" s="68"/>
      <c r="V38" s="68"/>
      <c r="W38" s="68"/>
      <c r="X38" s="68"/>
      <c r="Y38" s="68"/>
      <c r="Z38" s="68"/>
      <c r="AA38" s="68"/>
      <c r="AB38" s="68"/>
      <c r="AC38" s="68"/>
      <c r="AE38" s="13" t="e">
        <f>E38-#REF!</f>
        <v>#REF!</v>
      </c>
      <c r="AF38" s="13">
        <f t="shared" si="0"/>
        <v>0</v>
      </c>
    </row>
    <row r="39" spans="1:32" s="12" customFormat="1" ht="14.1" customHeight="1">
      <c r="A39" s="1183"/>
      <c r="B39" s="51">
        <v>48</v>
      </c>
      <c r="C39" s="60" t="s">
        <v>37</v>
      </c>
      <c r="D39" s="62"/>
      <c r="E39" s="1135"/>
      <c r="F39" s="1135"/>
      <c r="G39" s="50"/>
      <c r="H39" s="50"/>
      <c r="I39" s="998"/>
      <c r="J39" s="998"/>
      <c r="K39" s="998"/>
      <c r="L39" s="998"/>
      <c r="M39" s="83"/>
      <c r="N39" s="998"/>
      <c r="O39" s="998"/>
      <c r="P39" s="998"/>
      <c r="Q39" s="998"/>
      <c r="R39" s="998"/>
      <c r="S39" s="998"/>
      <c r="T39" s="68"/>
      <c r="U39" s="68"/>
      <c r="V39" s="68"/>
      <c r="W39" s="68"/>
      <c r="X39" s="68"/>
      <c r="Y39" s="68"/>
      <c r="Z39" s="68"/>
      <c r="AA39" s="68"/>
      <c r="AB39" s="68"/>
      <c r="AC39" s="68"/>
      <c r="AE39" s="13" t="e">
        <f>E39-#REF!</f>
        <v>#REF!</v>
      </c>
      <c r="AF39" s="13">
        <f t="shared" si="0"/>
        <v>0</v>
      </c>
    </row>
    <row r="40" spans="1:32" s="12" customFormat="1" ht="14.1" customHeight="1">
      <c r="A40" s="1183"/>
      <c r="B40" s="81" t="s">
        <v>456</v>
      </c>
      <c r="C40" s="60" t="s">
        <v>87</v>
      </c>
      <c r="D40" s="271"/>
      <c r="E40" s="272"/>
      <c r="F40" s="280"/>
      <c r="G40" s="272">
        <v>40</v>
      </c>
      <c r="H40" s="271" t="s">
        <v>297</v>
      </c>
      <c r="I40" s="1237"/>
      <c r="J40" s="1055"/>
      <c r="K40" s="1237"/>
      <c r="L40" s="1056"/>
      <c r="M40" s="1060"/>
      <c r="N40" s="998"/>
      <c r="O40" s="998"/>
      <c r="P40" s="998"/>
      <c r="Q40" s="998"/>
      <c r="R40" s="998"/>
      <c r="S40" s="998"/>
      <c r="T40" s="68"/>
      <c r="U40" s="68"/>
      <c r="V40" s="68"/>
      <c r="W40" s="1186"/>
      <c r="X40" s="68"/>
      <c r="Y40" s="68"/>
      <c r="Z40" s="68"/>
      <c r="AA40" s="68"/>
      <c r="AB40" s="68"/>
      <c r="AC40" s="68"/>
      <c r="AE40" s="13" t="e">
        <f>E40-#REF!</f>
        <v>#REF!</v>
      </c>
      <c r="AF40" s="13">
        <f t="shared" si="0"/>
        <v>0</v>
      </c>
    </row>
    <row r="41" spans="1:32" s="12" customFormat="1" ht="14.1" customHeight="1">
      <c r="A41" s="1183"/>
      <c r="B41" s="81" t="s">
        <v>457</v>
      </c>
      <c r="C41" s="60" t="s">
        <v>144</v>
      </c>
      <c r="D41" s="271"/>
      <c r="E41" s="271"/>
      <c r="F41" s="273"/>
      <c r="G41" s="272">
        <v>50</v>
      </c>
      <c r="H41" s="271" t="s">
        <v>297</v>
      </c>
      <c r="I41" s="1237"/>
      <c r="J41" s="1055"/>
      <c r="K41" s="1237"/>
      <c r="L41" s="1056"/>
      <c r="M41" s="1060"/>
      <c r="N41" s="998"/>
      <c r="O41" s="998"/>
      <c r="P41" s="998"/>
      <c r="Q41" s="998"/>
      <c r="R41" s="998"/>
      <c r="S41" s="998"/>
      <c r="T41" s="68"/>
      <c r="U41" s="68"/>
      <c r="V41" s="68"/>
      <c r="W41" s="1186"/>
      <c r="X41" s="68"/>
      <c r="Y41" s="68"/>
      <c r="Z41" s="68"/>
      <c r="AA41" s="68"/>
      <c r="AB41" s="68"/>
      <c r="AC41" s="68"/>
      <c r="AE41" s="13" t="e">
        <f>E41-#REF!</f>
        <v>#REF!</v>
      </c>
      <c r="AF41" s="13">
        <f t="shared" si="0"/>
        <v>0</v>
      </c>
    </row>
    <row r="42" spans="1:32" s="12" customFormat="1" ht="14.1" customHeight="1">
      <c r="A42" s="1183" t="s">
        <v>78</v>
      </c>
      <c r="B42" s="51">
        <v>48</v>
      </c>
      <c r="C42" s="60" t="s">
        <v>37</v>
      </c>
      <c r="D42" s="271"/>
      <c r="E42" s="271"/>
      <c r="F42" s="273"/>
      <c r="G42" s="274">
        <v>90</v>
      </c>
      <c r="H42" s="271"/>
      <c r="I42" s="998"/>
      <c r="J42" s="998"/>
      <c r="K42" s="998"/>
      <c r="L42" s="998"/>
      <c r="M42" s="83"/>
      <c r="N42" s="998"/>
      <c r="O42" s="998"/>
      <c r="P42" s="998"/>
      <c r="Q42" s="998"/>
      <c r="R42" s="998"/>
      <c r="S42" s="998"/>
      <c r="T42" s="68"/>
      <c r="U42" s="68"/>
      <c r="V42" s="68"/>
      <c r="W42" s="68"/>
      <c r="X42" s="68"/>
      <c r="Y42" s="68"/>
      <c r="Z42" s="68"/>
      <c r="AA42" s="68"/>
      <c r="AB42" s="68"/>
      <c r="AC42" s="68"/>
      <c r="AE42" s="13" t="e">
        <f>E42-#REF!</f>
        <v>#REF!</v>
      </c>
      <c r="AF42" s="13">
        <f t="shared" si="0"/>
        <v>0</v>
      </c>
    </row>
    <row r="43" spans="1:32" s="12" customFormat="1" ht="14.1" customHeight="1">
      <c r="A43" s="1200" t="s">
        <v>78</v>
      </c>
      <c r="B43" s="189">
        <v>13</v>
      </c>
      <c r="C43" s="211" t="s">
        <v>447</v>
      </c>
      <c r="D43" s="277"/>
      <c r="E43" s="277"/>
      <c r="F43" s="276"/>
      <c r="G43" s="274">
        <v>560</v>
      </c>
      <c r="H43" s="271"/>
      <c r="I43" s="998"/>
      <c r="J43" s="998"/>
      <c r="K43" s="998"/>
      <c r="L43" s="998"/>
      <c r="M43" s="83"/>
      <c r="N43" s="998"/>
      <c r="O43" s="998"/>
      <c r="P43" s="998"/>
      <c r="Q43" s="998"/>
      <c r="R43" s="998"/>
      <c r="S43" s="998"/>
      <c r="T43" s="68"/>
      <c r="U43" s="68"/>
      <c r="V43" s="68"/>
      <c r="W43" s="68"/>
      <c r="X43" s="68"/>
      <c r="Y43" s="68"/>
      <c r="Z43" s="68"/>
      <c r="AA43" s="68"/>
      <c r="AB43" s="68"/>
      <c r="AC43" s="68"/>
      <c r="AE43" s="13" t="e">
        <f>E43-#REF!</f>
        <v>#REF!</v>
      </c>
      <c r="AF43" s="13">
        <f t="shared" si="0"/>
        <v>0</v>
      </c>
    </row>
    <row r="44" spans="1:32" s="12" customFormat="1" ht="14.1" customHeight="1">
      <c r="A44" s="1195" t="s">
        <v>78</v>
      </c>
      <c r="B44" s="80">
        <v>1E-3</v>
      </c>
      <c r="C44" s="58" t="s">
        <v>57</v>
      </c>
      <c r="D44" s="343"/>
      <c r="E44" s="343"/>
      <c r="F44" s="341"/>
      <c r="G44" s="384">
        <v>560</v>
      </c>
      <c r="H44" s="343"/>
      <c r="I44" s="998"/>
      <c r="J44" s="998"/>
      <c r="K44" s="998"/>
      <c r="L44" s="998"/>
      <c r="M44" s="83"/>
      <c r="N44" s="998"/>
      <c r="O44" s="998"/>
      <c r="P44" s="998"/>
      <c r="Q44" s="998"/>
      <c r="R44" s="998"/>
      <c r="S44" s="998"/>
      <c r="T44" s="68"/>
      <c r="U44" s="68"/>
      <c r="V44" s="68"/>
      <c r="W44" s="68"/>
      <c r="X44" s="68"/>
      <c r="Y44" s="68"/>
      <c r="Z44" s="68"/>
      <c r="AA44" s="68"/>
      <c r="AB44" s="68"/>
      <c r="AC44" s="68"/>
      <c r="AE44" s="13" t="e">
        <f>E44-#REF!</f>
        <v>#REF!</v>
      </c>
      <c r="AF44" s="13">
        <f t="shared" si="0"/>
        <v>0</v>
      </c>
    </row>
    <row r="45" spans="1:32" s="12" customFormat="1" ht="14.45" customHeight="1">
      <c r="A45" s="1195" t="s">
        <v>78</v>
      </c>
      <c r="B45" s="57">
        <v>2402</v>
      </c>
      <c r="C45" s="58" t="s">
        <v>446</v>
      </c>
      <c r="D45" s="343"/>
      <c r="E45" s="343"/>
      <c r="F45" s="343"/>
      <c r="G45" s="386">
        <v>560</v>
      </c>
      <c r="H45" s="343"/>
      <c r="I45" s="998"/>
      <c r="J45" s="998"/>
      <c r="K45" s="998"/>
      <c r="L45" s="998"/>
      <c r="M45" s="83"/>
      <c r="N45" s="998"/>
      <c r="O45" s="998"/>
      <c r="P45" s="998"/>
      <c r="Q45" s="998"/>
      <c r="R45" s="998"/>
      <c r="S45" s="998"/>
      <c r="T45" s="68"/>
      <c r="U45" s="68"/>
      <c r="V45" s="68"/>
      <c r="W45" s="68"/>
      <c r="X45" s="68"/>
      <c r="Y45" s="68"/>
      <c r="Z45" s="68"/>
      <c r="AA45" s="68"/>
      <c r="AB45" s="68"/>
      <c r="AC45" s="68"/>
      <c r="AE45" s="13" t="e">
        <f>E45-#REF!</f>
        <v>#REF!</v>
      </c>
      <c r="AF45" s="13">
        <f t="shared" si="0"/>
        <v>0</v>
      </c>
    </row>
    <row r="46" spans="1:32" s="12" customFormat="1">
      <c r="A46" s="1195"/>
      <c r="B46" s="57"/>
      <c r="C46" s="58"/>
      <c r="D46" s="62"/>
      <c r="E46" s="979"/>
      <c r="F46" s="979"/>
      <c r="G46" s="62"/>
      <c r="H46" s="62"/>
      <c r="I46" s="998"/>
      <c r="J46" s="998"/>
      <c r="K46" s="998"/>
      <c r="L46" s="998"/>
      <c r="M46" s="83"/>
      <c r="N46" s="998"/>
      <c r="O46" s="998"/>
      <c r="P46" s="998"/>
      <c r="Q46" s="998"/>
      <c r="R46" s="998"/>
      <c r="S46" s="998"/>
      <c r="T46" s="68"/>
      <c r="U46" s="68"/>
      <c r="V46" s="68"/>
      <c r="W46" s="68"/>
      <c r="X46" s="68"/>
      <c r="Y46" s="68"/>
      <c r="Z46" s="68"/>
      <c r="AA46" s="68"/>
      <c r="AB46" s="68"/>
      <c r="AC46" s="68"/>
      <c r="AE46" s="13" t="e">
        <f>E46-#REF!</f>
        <v>#REF!</v>
      </c>
      <c r="AF46" s="13">
        <f t="shared" si="0"/>
        <v>0</v>
      </c>
    </row>
    <row r="47" spans="1:32" s="12" customFormat="1" ht="14.45" customHeight="1">
      <c r="A47" s="1195" t="s">
        <v>83</v>
      </c>
      <c r="B47" s="57">
        <v>2406</v>
      </c>
      <c r="C47" s="58" t="s">
        <v>131</v>
      </c>
      <c r="D47" s="50"/>
      <c r="E47" s="1135"/>
      <c r="F47" s="1135"/>
      <c r="G47" s="50"/>
      <c r="H47" s="50"/>
      <c r="I47" s="998"/>
      <c r="J47" s="998"/>
      <c r="K47" s="998"/>
      <c r="L47" s="998"/>
      <c r="M47" s="83"/>
      <c r="N47" s="998"/>
      <c r="O47" s="998"/>
      <c r="P47" s="998"/>
      <c r="Q47" s="998"/>
      <c r="R47" s="998"/>
      <c r="S47" s="998"/>
      <c r="T47" s="68"/>
      <c r="U47" s="68"/>
      <c r="V47" s="68"/>
      <c r="W47" s="68"/>
      <c r="X47" s="68"/>
      <c r="Y47" s="68"/>
      <c r="Z47" s="68"/>
      <c r="AA47" s="68"/>
      <c r="AB47" s="68"/>
      <c r="AC47" s="68"/>
      <c r="AE47" s="13" t="e">
        <f>E47-#REF!</f>
        <v>#REF!</v>
      </c>
      <c r="AF47" s="13">
        <f t="shared" si="0"/>
        <v>0</v>
      </c>
    </row>
    <row r="48" spans="1:32" s="12" customFormat="1" ht="14.45" customHeight="1">
      <c r="A48" s="1195"/>
      <c r="B48" s="64">
        <v>1</v>
      </c>
      <c r="C48" s="1149" t="s">
        <v>247</v>
      </c>
      <c r="D48" s="50"/>
      <c r="E48" s="1135"/>
      <c r="F48" s="1135"/>
      <c r="G48" s="50"/>
      <c r="H48" s="50"/>
      <c r="I48" s="998"/>
      <c r="J48" s="998"/>
      <c r="K48" s="998"/>
      <c r="L48" s="998"/>
      <c r="M48" s="83"/>
      <c r="N48" s="998"/>
      <c r="O48" s="998"/>
      <c r="P48" s="998"/>
      <c r="Q48" s="998"/>
      <c r="R48" s="998"/>
      <c r="S48" s="998"/>
      <c r="T48" s="68"/>
      <c r="U48" s="68"/>
      <c r="V48" s="68"/>
      <c r="W48" s="68"/>
      <c r="X48" s="68"/>
      <c r="Y48" s="68"/>
      <c r="Z48" s="68"/>
      <c r="AA48" s="68"/>
      <c r="AB48" s="68"/>
      <c r="AC48" s="68"/>
      <c r="AE48" s="13" t="e">
        <f>E48-#REF!</f>
        <v>#REF!</v>
      </c>
      <c r="AF48" s="13">
        <f t="shared" ref="AF48:AF75" si="1">F48-D48</f>
        <v>0</v>
      </c>
    </row>
    <row r="49" spans="1:32" s="12" customFormat="1" ht="14.45" customHeight="1">
      <c r="A49" s="1183"/>
      <c r="B49" s="80">
        <v>1.0009999999999999</v>
      </c>
      <c r="C49" s="58" t="s">
        <v>57</v>
      </c>
      <c r="D49" s="50"/>
      <c r="E49" s="1135"/>
      <c r="F49" s="1135"/>
      <c r="G49" s="50"/>
      <c r="H49" s="50"/>
      <c r="I49" s="998"/>
      <c r="J49" s="998"/>
      <c r="K49" s="998"/>
      <c r="L49" s="998"/>
      <c r="M49" s="83"/>
      <c r="N49" s="998"/>
      <c r="O49" s="998"/>
      <c r="P49" s="998"/>
      <c r="Q49" s="998"/>
      <c r="R49" s="998"/>
      <c r="S49" s="998"/>
      <c r="T49" s="68"/>
      <c r="U49" s="68"/>
      <c r="V49" s="68"/>
      <c r="W49" s="68"/>
      <c r="X49" s="68"/>
      <c r="Y49" s="68"/>
      <c r="Z49" s="68"/>
      <c r="AA49" s="68"/>
      <c r="AB49" s="68"/>
      <c r="AC49" s="68"/>
      <c r="AE49" s="13" t="e">
        <f>E49-#REF!</f>
        <v>#REF!</v>
      </c>
      <c r="AF49" s="13">
        <f t="shared" si="1"/>
        <v>0</v>
      </c>
    </row>
    <row r="50" spans="1:32" s="12" customFormat="1" ht="14.45" customHeight="1">
      <c r="A50" s="1195"/>
      <c r="B50" s="1239">
        <v>0.45</v>
      </c>
      <c r="C50" s="1149" t="s">
        <v>34</v>
      </c>
      <c r="D50" s="62"/>
      <c r="E50" s="979"/>
      <c r="F50" s="979"/>
      <c r="G50" s="62"/>
      <c r="H50" s="62"/>
      <c r="I50" s="998"/>
      <c r="J50" s="998"/>
      <c r="K50" s="998"/>
      <c r="L50" s="998"/>
      <c r="M50" s="83"/>
      <c r="N50" s="998"/>
      <c r="O50" s="998"/>
      <c r="P50" s="998"/>
      <c r="Q50" s="998"/>
      <c r="R50" s="998"/>
      <c r="S50" s="998"/>
      <c r="T50" s="68"/>
      <c r="U50" s="68"/>
      <c r="V50" s="68"/>
      <c r="W50" s="68"/>
      <c r="X50" s="68"/>
      <c r="Y50" s="68"/>
      <c r="Z50" s="68"/>
      <c r="AA50" s="68"/>
      <c r="AB50" s="68"/>
      <c r="AC50" s="68"/>
      <c r="AE50" s="13" t="e">
        <f>E50-#REF!</f>
        <v>#REF!</v>
      </c>
      <c r="AF50" s="13">
        <f t="shared" si="1"/>
        <v>0</v>
      </c>
    </row>
    <row r="51" spans="1:32" s="12" customFormat="1" ht="13.35" customHeight="1">
      <c r="A51" s="1195"/>
      <c r="B51" s="49" t="s">
        <v>382</v>
      </c>
      <c r="C51" s="1149" t="s">
        <v>87</v>
      </c>
      <c r="D51" s="271"/>
      <c r="E51" s="271"/>
      <c r="F51" s="273"/>
      <c r="G51" s="271">
        <v>50</v>
      </c>
      <c r="H51" s="271" t="s">
        <v>297</v>
      </c>
      <c r="I51" s="1237"/>
      <c r="J51" s="1055"/>
      <c r="K51" s="1237"/>
      <c r="L51" s="1056"/>
      <c r="M51" s="1060"/>
      <c r="N51" s="998"/>
      <c r="O51" s="998"/>
      <c r="P51" s="998"/>
      <c r="Q51" s="998"/>
      <c r="R51" s="998"/>
      <c r="S51" s="998"/>
      <c r="T51" s="68"/>
      <c r="U51" s="68"/>
      <c r="V51" s="68"/>
      <c r="W51" s="1186"/>
      <c r="X51" s="68"/>
      <c r="Y51" s="68"/>
      <c r="Z51" s="68"/>
      <c r="AA51" s="68"/>
      <c r="AB51" s="68"/>
      <c r="AC51" s="68"/>
      <c r="AE51" s="13" t="e">
        <f>E51-#REF!</f>
        <v>#REF!</v>
      </c>
      <c r="AF51" s="13">
        <f t="shared" si="1"/>
        <v>0</v>
      </c>
    </row>
    <row r="52" spans="1:32" s="12" customFormat="1" ht="13.35" customHeight="1">
      <c r="A52" s="1195"/>
      <c r="B52" s="49" t="s">
        <v>383</v>
      </c>
      <c r="C52" s="1149" t="s">
        <v>144</v>
      </c>
      <c r="D52" s="271"/>
      <c r="E52" s="271"/>
      <c r="F52" s="273"/>
      <c r="G52" s="271">
        <v>50</v>
      </c>
      <c r="H52" s="271" t="s">
        <v>297</v>
      </c>
      <c r="I52" s="1237"/>
      <c r="J52" s="1055"/>
      <c r="K52" s="1237"/>
      <c r="L52" s="1056"/>
      <c r="M52" s="1060"/>
      <c r="N52" s="998"/>
      <c r="O52" s="998"/>
      <c r="P52" s="998"/>
      <c r="Q52" s="998"/>
      <c r="R52" s="998"/>
      <c r="S52" s="998"/>
      <c r="T52" s="68"/>
      <c r="U52" s="68"/>
      <c r="V52" s="68"/>
      <c r="W52" s="1186"/>
      <c r="X52" s="68"/>
      <c r="Y52" s="68"/>
      <c r="Z52" s="68"/>
      <c r="AA52" s="68"/>
      <c r="AB52" s="68"/>
      <c r="AC52" s="68"/>
      <c r="AE52" s="13" t="e">
        <f>E52-#REF!</f>
        <v>#REF!</v>
      </c>
      <c r="AF52" s="13">
        <f t="shared" si="1"/>
        <v>0</v>
      </c>
    </row>
    <row r="53" spans="1:32" s="12" customFormat="1" ht="13.35" customHeight="1">
      <c r="A53" s="1183" t="s">
        <v>78</v>
      </c>
      <c r="B53" s="188">
        <v>0.45</v>
      </c>
      <c r="C53" s="60" t="s">
        <v>34</v>
      </c>
      <c r="D53" s="271"/>
      <c r="E53" s="274"/>
      <c r="F53" s="278"/>
      <c r="G53" s="274">
        <v>100</v>
      </c>
      <c r="H53" s="271"/>
      <c r="I53" s="998"/>
      <c r="J53" s="998"/>
      <c r="K53" s="998"/>
      <c r="L53" s="998"/>
      <c r="M53" s="83"/>
      <c r="N53" s="998"/>
      <c r="O53" s="998"/>
      <c r="P53" s="998"/>
      <c r="Q53" s="998"/>
      <c r="R53" s="998"/>
      <c r="S53" s="998"/>
      <c r="T53" s="68"/>
      <c r="U53" s="68"/>
      <c r="V53" s="68"/>
      <c r="W53" s="68"/>
      <c r="X53" s="68"/>
      <c r="Y53" s="68"/>
      <c r="Z53" s="68"/>
      <c r="AA53" s="68"/>
      <c r="AB53" s="68"/>
      <c r="AC53" s="68"/>
      <c r="AE53" s="13" t="e">
        <f>E53-#REF!</f>
        <v>#REF!</v>
      </c>
      <c r="AF53" s="13">
        <f t="shared" si="1"/>
        <v>0</v>
      </c>
    </row>
    <row r="54" spans="1:32" s="12" customFormat="1">
      <c r="A54" s="1183"/>
      <c r="B54" s="188"/>
      <c r="C54" s="60"/>
      <c r="D54" s="48"/>
      <c r="E54" s="1053"/>
      <c r="F54" s="1053"/>
      <c r="G54" s="48"/>
      <c r="H54" s="48"/>
      <c r="I54" s="998"/>
      <c r="J54" s="998"/>
      <c r="K54" s="998"/>
      <c r="L54" s="998"/>
      <c r="M54" s="83"/>
      <c r="N54" s="998"/>
      <c r="O54" s="998"/>
      <c r="P54" s="998"/>
      <c r="Q54" s="998"/>
      <c r="R54" s="998"/>
      <c r="S54" s="998"/>
      <c r="T54" s="68"/>
      <c r="U54" s="68"/>
      <c r="V54" s="68"/>
      <c r="W54" s="68"/>
      <c r="X54" s="68"/>
      <c r="Y54" s="68"/>
      <c r="Z54" s="68"/>
      <c r="AA54" s="68"/>
      <c r="AB54" s="68"/>
      <c r="AC54" s="68"/>
      <c r="AE54" s="13" t="e">
        <f>E54-#REF!</f>
        <v>#REF!</v>
      </c>
      <c r="AF54" s="13">
        <f t="shared" si="1"/>
        <v>0</v>
      </c>
    </row>
    <row r="55" spans="1:32" s="12" customFormat="1" ht="13.5" customHeight="1">
      <c r="A55" s="1183"/>
      <c r="B55" s="188">
        <v>0.46</v>
      </c>
      <c r="C55" s="60" t="s">
        <v>35</v>
      </c>
      <c r="D55" s="62"/>
      <c r="E55" s="1135"/>
      <c r="F55" s="1135"/>
      <c r="G55" s="50"/>
      <c r="H55" s="50"/>
      <c r="I55" s="998"/>
      <c r="J55" s="998"/>
      <c r="K55" s="998"/>
      <c r="L55" s="998"/>
      <c r="M55" s="83"/>
      <c r="N55" s="998"/>
      <c r="O55" s="998"/>
      <c r="P55" s="998"/>
      <c r="Q55" s="998"/>
      <c r="R55" s="998"/>
      <c r="S55" s="998"/>
      <c r="T55" s="68"/>
      <c r="U55" s="68"/>
      <c r="V55" s="68"/>
      <c r="W55" s="68"/>
      <c r="X55" s="68"/>
      <c r="Y55" s="68"/>
      <c r="Z55" s="68"/>
      <c r="AA55" s="68"/>
      <c r="AB55" s="68"/>
      <c r="AC55" s="68"/>
      <c r="AE55" s="13" t="e">
        <f>E55-#REF!</f>
        <v>#REF!</v>
      </c>
      <c r="AF55" s="13">
        <f t="shared" si="1"/>
        <v>0</v>
      </c>
    </row>
    <row r="56" spans="1:32" s="12" customFormat="1" ht="13.5" customHeight="1">
      <c r="A56" s="1195"/>
      <c r="B56" s="49" t="s">
        <v>384</v>
      </c>
      <c r="C56" s="1149" t="s">
        <v>87</v>
      </c>
      <c r="D56" s="271"/>
      <c r="E56" s="271"/>
      <c r="F56" s="273"/>
      <c r="G56" s="271">
        <v>50</v>
      </c>
      <c r="H56" s="271" t="s">
        <v>297</v>
      </c>
      <c r="I56" s="1237"/>
      <c r="J56" s="1055"/>
      <c r="K56" s="1237"/>
      <c r="L56" s="1056"/>
      <c r="M56" s="1060"/>
      <c r="N56" s="998"/>
      <c r="O56" s="998"/>
      <c r="P56" s="998"/>
      <c r="Q56" s="998"/>
      <c r="R56" s="998"/>
      <c r="S56" s="998"/>
      <c r="T56" s="68"/>
      <c r="U56" s="68"/>
      <c r="V56" s="68"/>
      <c r="W56" s="1186"/>
      <c r="X56" s="68"/>
      <c r="Y56" s="68"/>
      <c r="Z56" s="68"/>
      <c r="AA56" s="68"/>
      <c r="AB56" s="68"/>
      <c r="AC56" s="68"/>
      <c r="AE56" s="13" t="e">
        <f>E56-#REF!</f>
        <v>#REF!</v>
      </c>
      <c r="AF56" s="13">
        <f t="shared" si="1"/>
        <v>0</v>
      </c>
    </row>
    <row r="57" spans="1:32" s="12" customFormat="1" ht="13.5" customHeight="1">
      <c r="A57" s="1195"/>
      <c r="B57" s="49" t="s">
        <v>385</v>
      </c>
      <c r="C57" s="1149" t="s">
        <v>144</v>
      </c>
      <c r="D57" s="271"/>
      <c r="E57" s="271"/>
      <c r="F57" s="273"/>
      <c r="G57" s="277">
        <v>50</v>
      </c>
      <c r="H57" s="271" t="s">
        <v>297</v>
      </c>
      <c r="I57" s="1237"/>
      <c r="J57" s="1055"/>
      <c r="K57" s="1237"/>
      <c r="L57" s="1056"/>
      <c r="M57" s="1060"/>
      <c r="N57" s="998"/>
      <c r="O57" s="998"/>
      <c r="P57" s="998"/>
      <c r="Q57" s="998"/>
      <c r="R57" s="998"/>
      <c r="S57" s="998"/>
      <c r="T57" s="68"/>
      <c r="U57" s="68"/>
      <c r="V57" s="68"/>
      <c r="W57" s="1186"/>
      <c r="X57" s="68"/>
      <c r="Y57" s="68"/>
      <c r="Z57" s="68"/>
      <c r="AA57" s="68"/>
      <c r="AB57" s="68"/>
      <c r="AC57" s="68"/>
      <c r="AE57" s="13" t="e">
        <f>E57-#REF!</f>
        <v>#REF!</v>
      </c>
      <c r="AF57" s="13">
        <f t="shared" si="1"/>
        <v>0</v>
      </c>
    </row>
    <row r="58" spans="1:32" s="12" customFormat="1" ht="13.5" customHeight="1">
      <c r="A58" s="1195" t="s">
        <v>78</v>
      </c>
      <c r="B58" s="1239">
        <v>0.46</v>
      </c>
      <c r="C58" s="1149" t="s">
        <v>35</v>
      </c>
      <c r="D58" s="271"/>
      <c r="E58" s="271"/>
      <c r="F58" s="273"/>
      <c r="G58" s="277">
        <v>100</v>
      </c>
      <c r="H58" s="271"/>
      <c r="I58" s="998"/>
      <c r="J58" s="998"/>
      <c r="K58" s="998"/>
      <c r="L58" s="998"/>
      <c r="M58" s="83"/>
      <c r="N58" s="998"/>
      <c r="O58" s="998"/>
      <c r="P58" s="998"/>
      <c r="Q58" s="998"/>
      <c r="R58" s="998"/>
      <c r="S58" s="998"/>
      <c r="T58" s="68"/>
      <c r="U58" s="68"/>
      <c r="V58" s="68"/>
      <c r="W58" s="68"/>
      <c r="X58" s="68"/>
      <c r="Y58" s="68"/>
      <c r="Z58" s="68"/>
      <c r="AA58" s="68"/>
      <c r="AB58" s="68"/>
      <c r="AC58" s="68"/>
      <c r="AE58" s="13" t="e">
        <f>E58-#REF!</f>
        <v>#REF!</v>
      </c>
      <c r="AF58" s="13">
        <f t="shared" si="1"/>
        <v>0</v>
      </c>
    </row>
    <row r="59" spans="1:32" s="12" customFormat="1">
      <c r="A59" s="1195"/>
      <c r="B59" s="1239"/>
      <c r="C59" s="1149"/>
      <c r="D59" s="48"/>
      <c r="E59" s="1053"/>
      <c r="F59" s="1053"/>
      <c r="G59" s="48"/>
      <c r="H59" s="48"/>
      <c r="I59" s="998"/>
      <c r="J59" s="998"/>
      <c r="K59" s="998"/>
      <c r="L59" s="998"/>
      <c r="M59" s="83"/>
      <c r="N59" s="998"/>
      <c r="O59" s="998"/>
      <c r="P59" s="998"/>
      <c r="Q59" s="998"/>
      <c r="R59" s="998"/>
      <c r="S59" s="998"/>
      <c r="T59" s="68"/>
      <c r="U59" s="68"/>
      <c r="V59" s="68"/>
      <c r="W59" s="68"/>
      <c r="X59" s="68"/>
      <c r="Y59" s="68"/>
      <c r="Z59" s="68"/>
      <c r="AA59" s="68"/>
      <c r="AB59" s="68"/>
      <c r="AC59" s="68"/>
      <c r="AE59" s="13" t="e">
        <f>E59-#REF!</f>
        <v>#REF!</v>
      </c>
      <c r="AF59" s="13">
        <f t="shared" si="1"/>
        <v>0</v>
      </c>
    </row>
    <row r="60" spans="1:32" s="12" customFormat="1" ht="13.5" customHeight="1">
      <c r="A60" s="1195"/>
      <c r="B60" s="1239">
        <v>0.47</v>
      </c>
      <c r="C60" s="1149" t="s">
        <v>36</v>
      </c>
      <c r="D60" s="62"/>
      <c r="E60" s="979"/>
      <c r="F60" s="979"/>
      <c r="G60" s="62"/>
      <c r="H60" s="62"/>
      <c r="I60" s="998"/>
      <c r="J60" s="998"/>
      <c r="K60" s="998"/>
      <c r="L60" s="998"/>
      <c r="M60" s="83"/>
      <c r="N60" s="998"/>
      <c r="O60" s="998"/>
      <c r="P60" s="998"/>
      <c r="Q60" s="998"/>
      <c r="R60" s="998"/>
      <c r="S60" s="998"/>
      <c r="T60" s="68"/>
      <c r="U60" s="68"/>
      <c r="V60" s="68"/>
      <c r="W60" s="68"/>
      <c r="X60" s="68"/>
      <c r="Y60" s="68"/>
      <c r="Z60" s="68"/>
      <c r="AA60" s="68"/>
      <c r="AB60" s="68"/>
      <c r="AC60" s="68"/>
      <c r="AE60" s="13" t="e">
        <f>E60-#REF!</f>
        <v>#REF!</v>
      </c>
      <c r="AF60" s="13">
        <f t="shared" si="1"/>
        <v>0</v>
      </c>
    </row>
    <row r="61" spans="1:32" s="12" customFormat="1" ht="13.5" customHeight="1">
      <c r="A61" s="1195"/>
      <c r="B61" s="49" t="s">
        <v>386</v>
      </c>
      <c r="C61" s="1149" t="s">
        <v>87</v>
      </c>
      <c r="D61" s="271"/>
      <c r="E61" s="271"/>
      <c r="F61" s="273"/>
      <c r="G61" s="271">
        <v>50</v>
      </c>
      <c r="H61" s="271" t="s">
        <v>297</v>
      </c>
      <c r="I61" s="1237"/>
      <c r="J61" s="1055"/>
      <c r="K61" s="1237"/>
      <c r="L61" s="1056"/>
      <c r="M61" s="1060"/>
      <c r="N61" s="998"/>
      <c r="O61" s="998"/>
      <c r="P61" s="998"/>
      <c r="Q61" s="998"/>
      <c r="R61" s="998"/>
      <c r="S61" s="998"/>
      <c r="T61" s="68"/>
      <c r="U61" s="68"/>
      <c r="V61" s="68"/>
      <c r="W61" s="1186"/>
      <c r="X61" s="68"/>
      <c r="Y61" s="68"/>
      <c r="Z61" s="68"/>
      <c r="AA61" s="68"/>
      <c r="AB61" s="68"/>
      <c r="AC61" s="68"/>
      <c r="AE61" s="13" t="e">
        <f>E61-#REF!</f>
        <v>#REF!</v>
      </c>
      <c r="AF61" s="13">
        <f t="shared" si="1"/>
        <v>0</v>
      </c>
    </row>
    <row r="62" spans="1:32" s="12" customFormat="1" ht="13.5" customHeight="1">
      <c r="A62" s="1195"/>
      <c r="B62" s="49" t="s">
        <v>387</v>
      </c>
      <c r="C62" s="1149" t="s">
        <v>144</v>
      </c>
      <c r="D62" s="271"/>
      <c r="E62" s="271"/>
      <c r="F62" s="273"/>
      <c r="G62" s="271">
        <v>50</v>
      </c>
      <c r="H62" s="271" t="s">
        <v>297</v>
      </c>
      <c r="I62" s="1237"/>
      <c r="J62" s="1055"/>
      <c r="K62" s="1237"/>
      <c r="L62" s="1056"/>
      <c r="M62" s="1060"/>
      <c r="N62" s="998"/>
      <c r="O62" s="998"/>
      <c r="P62" s="998"/>
      <c r="Q62" s="998"/>
      <c r="R62" s="998"/>
      <c r="S62" s="998"/>
      <c r="T62" s="68"/>
      <c r="U62" s="68"/>
      <c r="V62" s="68"/>
      <c r="W62" s="1186"/>
      <c r="X62" s="68"/>
      <c r="Y62" s="68"/>
      <c r="Z62" s="68"/>
      <c r="AA62" s="68"/>
      <c r="AB62" s="68"/>
      <c r="AC62" s="68"/>
      <c r="AE62" s="13" t="e">
        <f>E62-#REF!</f>
        <v>#REF!</v>
      </c>
      <c r="AF62" s="13">
        <f t="shared" si="1"/>
        <v>0</v>
      </c>
    </row>
    <row r="63" spans="1:32" s="12" customFormat="1" ht="13.5" customHeight="1">
      <c r="A63" s="1195" t="s">
        <v>78</v>
      </c>
      <c r="B63" s="1239">
        <v>0.47</v>
      </c>
      <c r="C63" s="1149" t="s">
        <v>36</v>
      </c>
      <c r="D63" s="271"/>
      <c r="E63" s="271"/>
      <c r="F63" s="273"/>
      <c r="G63" s="274">
        <v>100</v>
      </c>
      <c r="H63" s="271"/>
      <c r="I63" s="998"/>
      <c r="J63" s="998"/>
      <c r="K63" s="998"/>
      <c r="L63" s="998"/>
      <c r="M63" s="83"/>
      <c r="N63" s="998"/>
      <c r="O63" s="998"/>
      <c r="P63" s="998"/>
      <c r="Q63" s="998"/>
      <c r="R63" s="998"/>
      <c r="S63" s="998"/>
      <c r="T63" s="68"/>
      <c r="U63" s="68"/>
      <c r="V63" s="68"/>
      <c r="W63" s="68"/>
      <c r="X63" s="68"/>
      <c r="Y63" s="68"/>
      <c r="Z63" s="68"/>
      <c r="AA63" s="68"/>
      <c r="AB63" s="68"/>
      <c r="AC63" s="68"/>
      <c r="AE63" s="13" t="e">
        <f>E63-#REF!</f>
        <v>#REF!</v>
      </c>
      <c r="AF63" s="13">
        <f t="shared" si="1"/>
        <v>0</v>
      </c>
    </row>
    <row r="64" spans="1:32" s="12" customFormat="1">
      <c r="A64" s="1195"/>
      <c r="B64" s="1239"/>
      <c r="C64" s="1149"/>
      <c r="D64" s="48"/>
      <c r="E64" s="1053"/>
      <c r="F64" s="1053"/>
      <c r="G64" s="48"/>
      <c r="H64" s="48"/>
      <c r="I64" s="998"/>
      <c r="J64" s="998"/>
      <c r="K64" s="998"/>
      <c r="L64" s="998"/>
      <c r="M64" s="83"/>
      <c r="N64" s="998"/>
      <c r="O64" s="998"/>
      <c r="P64" s="998"/>
      <c r="Q64" s="998"/>
      <c r="R64" s="998"/>
      <c r="S64" s="998"/>
      <c r="T64" s="68"/>
      <c r="U64" s="68"/>
      <c r="V64" s="68"/>
      <c r="W64" s="68"/>
      <c r="X64" s="68"/>
      <c r="Y64" s="68"/>
      <c r="Z64" s="68"/>
      <c r="AA64" s="68"/>
      <c r="AB64" s="68"/>
      <c r="AC64" s="68"/>
      <c r="AE64" s="13" t="e">
        <f>E64-#REF!</f>
        <v>#REF!</v>
      </c>
      <c r="AF64" s="13">
        <f t="shared" si="1"/>
        <v>0</v>
      </c>
    </row>
    <row r="65" spans="1:32" s="12" customFormat="1" ht="13.35" customHeight="1">
      <c r="A65" s="1195"/>
      <c r="B65" s="1239">
        <v>0.48</v>
      </c>
      <c r="C65" s="1149" t="s">
        <v>37</v>
      </c>
      <c r="D65" s="62"/>
      <c r="E65" s="979"/>
      <c r="F65" s="979"/>
      <c r="G65" s="62"/>
      <c r="H65" s="62"/>
      <c r="I65" s="998"/>
      <c r="J65" s="998"/>
      <c r="K65" s="998"/>
      <c r="L65" s="998"/>
      <c r="M65" s="83"/>
      <c r="N65" s="998"/>
      <c r="O65" s="998"/>
      <c r="P65" s="998"/>
      <c r="Q65" s="998"/>
      <c r="R65" s="998"/>
      <c r="S65" s="998"/>
      <c r="T65" s="68"/>
      <c r="U65" s="68"/>
      <c r="V65" s="68"/>
      <c r="W65" s="68"/>
      <c r="X65" s="68"/>
      <c r="Y65" s="68"/>
      <c r="Z65" s="68"/>
      <c r="AA65" s="68"/>
      <c r="AB65" s="68"/>
      <c r="AC65" s="68"/>
      <c r="AE65" s="13" t="e">
        <f>E65-#REF!</f>
        <v>#REF!</v>
      </c>
      <c r="AF65" s="13">
        <f t="shared" si="1"/>
        <v>0</v>
      </c>
    </row>
    <row r="66" spans="1:32" s="12" customFormat="1" ht="13.35" customHeight="1">
      <c r="A66" s="1183"/>
      <c r="B66" s="81" t="s">
        <v>388</v>
      </c>
      <c r="C66" s="60" t="s">
        <v>87</v>
      </c>
      <c r="D66" s="271"/>
      <c r="E66" s="271"/>
      <c r="F66" s="273"/>
      <c r="G66" s="272">
        <v>50</v>
      </c>
      <c r="H66" s="271" t="s">
        <v>297</v>
      </c>
      <c r="I66" s="1237"/>
      <c r="J66" s="1055"/>
      <c r="K66" s="1237"/>
      <c r="L66" s="1056"/>
      <c r="M66" s="1060"/>
      <c r="N66" s="998"/>
      <c r="O66" s="998"/>
      <c r="P66" s="998"/>
      <c r="Q66" s="998"/>
      <c r="R66" s="998"/>
      <c r="S66" s="998"/>
      <c r="T66" s="68"/>
      <c r="U66" s="68"/>
      <c r="V66" s="68"/>
      <c r="W66" s="1186"/>
      <c r="X66" s="68"/>
      <c r="Y66" s="68"/>
      <c r="Z66" s="68"/>
      <c r="AA66" s="68"/>
      <c r="AB66" s="68"/>
      <c r="AC66" s="68"/>
      <c r="AE66" s="13" t="e">
        <f>E66-#REF!</f>
        <v>#REF!</v>
      </c>
      <c r="AF66" s="13">
        <f t="shared" si="1"/>
        <v>0</v>
      </c>
    </row>
    <row r="67" spans="1:32" s="12" customFormat="1" ht="13.35" customHeight="1">
      <c r="A67" s="1183"/>
      <c r="B67" s="81" t="s">
        <v>389</v>
      </c>
      <c r="C67" s="60" t="s">
        <v>144</v>
      </c>
      <c r="D67" s="271"/>
      <c r="E67" s="271"/>
      <c r="F67" s="273"/>
      <c r="G67" s="272">
        <v>50</v>
      </c>
      <c r="H67" s="271" t="s">
        <v>297</v>
      </c>
      <c r="I67" s="1237"/>
      <c r="J67" s="1055"/>
      <c r="K67" s="1237"/>
      <c r="L67" s="1056"/>
      <c r="M67" s="1060"/>
      <c r="N67" s="998"/>
      <c r="O67" s="998"/>
      <c r="P67" s="998"/>
      <c r="Q67" s="998"/>
      <c r="R67" s="998"/>
      <c r="S67" s="998"/>
      <c r="T67" s="68"/>
      <c r="U67" s="68"/>
      <c r="V67" s="68"/>
      <c r="W67" s="1186"/>
      <c r="X67" s="68"/>
      <c r="Y67" s="68"/>
      <c r="Z67" s="68"/>
      <c r="AA67" s="68"/>
      <c r="AB67" s="68"/>
      <c r="AC67" s="68"/>
      <c r="AE67" s="13" t="e">
        <f>E67-#REF!</f>
        <v>#REF!</v>
      </c>
      <c r="AF67" s="13">
        <f t="shared" si="1"/>
        <v>0</v>
      </c>
    </row>
    <row r="68" spans="1:32" s="12" customFormat="1" ht="13.35" customHeight="1">
      <c r="A68" s="1195" t="s">
        <v>78</v>
      </c>
      <c r="B68" s="1239">
        <v>0.48</v>
      </c>
      <c r="C68" s="1149" t="s">
        <v>37</v>
      </c>
      <c r="D68" s="271"/>
      <c r="E68" s="271"/>
      <c r="F68" s="273"/>
      <c r="G68" s="274">
        <v>100</v>
      </c>
      <c r="H68" s="271"/>
      <c r="I68" s="998"/>
      <c r="J68" s="998"/>
      <c r="K68" s="998"/>
      <c r="L68" s="998"/>
      <c r="M68" s="83"/>
      <c r="N68" s="998"/>
      <c r="O68" s="998"/>
      <c r="P68" s="998"/>
      <c r="Q68" s="998"/>
      <c r="R68" s="998"/>
      <c r="S68" s="998"/>
      <c r="T68" s="68"/>
      <c r="U68" s="68"/>
      <c r="V68" s="68"/>
      <c r="W68" s="68"/>
      <c r="X68" s="68"/>
      <c r="Y68" s="68"/>
      <c r="Z68" s="68"/>
      <c r="AA68" s="68"/>
      <c r="AB68" s="68"/>
      <c r="AC68" s="68"/>
      <c r="AE68" s="13" t="e">
        <f>E68-#REF!</f>
        <v>#REF!</v>
      </c>
      <c r="AF68" s="13">
        <f t="shared" si="1"/>
        <v>0</v>
      </c>
    </row>
    <row r="69" spans="1:32" s="12" customFormat="1">
      <c r="A69" s="1195"/>
      <c r="B69" s="1239"/>
      <c r="C69" s="1149"/>
      <c r="D69" s="271"/>
      <c r="E69" s="273"/>
      <c r="F69" s="273"/>
      <c r="G69" s="1061"/>
      <c r="H69" s="271"/>
      <c r="I69" s="998"/>
      <c r="J69" s="998"/>
      <c r="K69" s="998"/>
      <c r="L69" s="998"/>
      <c r="M69" s="83"/>
      <c r="N69" s="998"/>
      <c r="O69" s="998"/>
      <c r="P69" s="998"/>
      <c r="Q69" s="998"/>
      <c r="R69" s="998"/>
      <c r="S69" s="998"/>
      <c r="T69" s="68"/>
      <c r="U69" s="68"/>
      <c r="V69" s="68"/>
      <c r="W69" s="68"/>
      <c r="X69" s="68"/>
      <c r="Y69" s="68"/>
      <c r="Z69" s="68"/>
      <c r="AA69" s="68"/>
      <c r="AB69" s="68"/>
      <c r="AC69" s="68"/>
      <c r="AE69" s="13" t="e">
        <f>E69-#REF!</f>
        <v>#REF!</v>
      </c>
      <c r="AF69" s="13">
        <f t="shared" si="1"/>
        <v>0</v>
      </c>
    </row>
    <row r="70" spans="1:32" s="12" customFormat="1" ht="13.5" customHeight="1">
      <c r="A70" s="1183"/>
      <c r="B70" s="188">
        <v>0.6</v>
      </c>
      <c r="C70" s="60" t="s">
        <v>458</v>
      </c>
      <c r="D70" s="62"/>
      <c r="E70" s="979"/>
      <c r="F70" s="979"/>
      <c r="G70" s="50"/>
      <c r="H70" s="50"/>
      <c r="I70" s="998"/>
      <c r="J70" s="998"/>
      <c r="K70" s="998"/>
      <c r="L70" s="998"/>
      <c r="M70" s="83"/>
      <c r="N70" s="998"/>
      <c r="O70" s="998"/>
      <c r="P70" s="998"/>
      <c r="Q70" s="998"/>
      <c r="R70" s="998"/>
      <c r="S70" s="998"/>
      <c r="T70" s="68"/>
      <c r="U70" s="68"/>
      <c r="V70" s="68"/>
      <c r="W70" s="68"/>
      <c r="X70" s="68"/>
      <c r="Y70" s="68"/>
      <c r="Z70" s="68"/>
      <c r="AA70" s="68"/>
      <c r="AB70" s="68"/>
      <c r="AC70" s="68"/>
      <c r="AE70" s="13" t="e">
        <f>E70-#REF!</f>
        <v>#REF!</v>
      </c>
      <c r="AF70" s="13">
        <f t="shared" si="1"/>
        <v>0</v>
      </c>
    </row>
    <row r="71" spans="1:32" s="12" customFormat="1" ht="13.5" customHeight="1">
      <c r="A71" s="1183"/>
      <c r="B71" s="81" t="s">
        <v>442</v>
      </c>
      <c r="C71" s="60" t="s">
        <v>87</v>
      </c>
      <c r="D71" s="271"/>
      <c r="E71" s="343"/>
      <c r="F71" s="273"/>
      <c r="G71" s="272">
        <v>630</v>
      </c>
      <c r="H71" s="271" t="s">
        <v>297</v>
      </c>
      <c r="I71" s="1237"/>
      <c r="J71" s="1055"/>
      <c r="K71" s="1237"/>
      <c r="L71" s="1056"/>
      <c r="M71" s="1060"/>
      <c r="N71" s="998"/>
      <c r="O71" s="998"/>
      <c r="P71" s="998"/>
      <c r="Q71" s="998"/>
      <c r="R71" s="998"/>
      <c r="S71" s="998"/>
      <c r="T71" s="68"/>
      <c r="U71" s="68"/>
      <c r="V71" s="68"/>
      <c r="W71" s="1186"/>
      <c r="X71" s="68"/>
      <c r="Y71" s="68"/>
      <c r="Z71" s="68"/>
      <c r="AA71" s="68"/>
      <c r="AB71" s="68"/>
      <c r="AC71" s="68"/>
      <c r="AE71" s="13" t="e">
        <f>E71-#REF!</f>
        <v>#REF!</v>
      </c>
      <c r="AF71" s="13">
        <f t="shared" si="1"/>
        <v>0</v>
      </c>
    </row>
    <row r="72" spans="1:32" s="12" customFormat="1" ht="13.5" customHeight="1">
      <c r="A72" s="1183"/>
      <c r="B72" s="81" t="s">
        <v>443</v>
      </c>
      <c r="C72" s="60" t="s">
        <v>144</v>
      </c>
      <c r="D72" s="271"/>
      <c r="E72" s="343"/>
      <c r="F72" s="273"/>
      <c r="G72" s="272">
        <v>1410</v>
      </c>
      <c r="H72" s="271" t="s">
        <v>297</v>
      </c>
      <c r="I72" s="1237"/>
      <c r="J72" s="1055"/>
      <c r="K72" s="1237"/>
      <c r="L72" s="1056"/>
      <c r="M72" s="1060"/>
      <c r="N72" s="998"/>
      <c r="O72" s="998"/>
      <c r="P72" s="998"/>
      <c r="Q72" s="2351"/>
      <c r="R72" s="2352"/>
      <c r="S72" s="998"/>
      <c r="T72" s="68"/>
      <c r="U72" s="68"/>
      <c r="V72" s="68"/>
      <c r="W72" s="1186"/>
      <c r="X72" s="68"/>
      <c r="Y72" s="68"/>
      <c r="Z72" s="68"/>
      <c r="AA72" s="68"/>
      <c r="AB72" s="68"/>
      <c r="AC72" s="68"/>
      <c r="AE72" s="13" t="e">
        <f>E72-#REF!</f>
        <v>#REF!</v>
      </c>
      <c r="AF72" s="13">
        <f t="shared" si="1"/>
        <v>0</v>
      </c>
    </row>
    <row r="73" spans="1:32" s="12" customFormat="1" ht="13.5" customHeight="1">
      <c r="A73" s="1183"/>
      <c r="B73" s="81" t="s">
        <v>459</v>
      </c>
      <c r="C73" s="60" t="s">
        <v>161</v>
      </c>
      <c r="D73" s="343"/>
      <c r="E73" s="343"/>
      <c r="F73" s="341"/>
      <c r="G73" s="272">
        <v>1090</v>
      </c>
      <c r="H73" s="272" t="s">
        <v>298</v>
      </c>
      <c r="I73" s="1237"/>
      <c r="J73" s="1055"/>
      <c r="K73" s="1237"/>
      <c r="L73" s="1056"/>
      <c r="M73" s="1060"/>
      <c r="N73" s="998"/>
      <c r="O73" s="998"/>
      <c r="P73" s="998"/>
      <c r="Q73" s="998"/>
      <c r="R73" s="998"/>
      <c r="S73" s="998"/>
      <c r="T73" s="68"/>
      <c r="U73" s="68"/>
      <c r="V73" s="68"/>
      <c r="W73" s="1186"/>
      <c r="X73" s="68"/>
      <c r="Y73" s="68"/>
      <c r="Z73" s="68"/>
      <c r="AA73" s="68"/>
      <c r="AB73" s="1186"/>
      <c r="AC73" s="68"/>
      <c r="AE73" s="13" t="e">
        <f>E73-#REF!</f>
        <v>#REF!</v>
      </c>
      <c r="AF73" s="13">
        <f t="shared" si="1"/>
        <v>0</v>
      </c>
    </row>
    <row r="74" spans="1:32" s="12" customFormat="1" ht="13.5" customHeight="1">
      <c r="A74" s="1195" t="s">
        <v>78</v>
      </c>
      <c r="B74" s="1239">
        <v>0.6</v>
      </c>
      <c r="C74" s="1149" t="s">
        <v>458</v>
      </c>
      <c r="D74" s="271"/>
      <c r="E74" s="271"/>
      <c r="F74" s="273"/>
      <c r="G74" s="274">
        <v>3130</v>
      </c>
      <c r="H74" s="271"/>
      <c r="I74" s="998"/>
      <c r="J74" s="998"/>
      <c r="K74" s="998"/>
      <c r="L74" s="998"/>
      <c r="M74" s="83"/>
      <c r="N74" s="998"/>
      <c r="O74" s="998"/>
      <c r="P74" s="998"/>
      <c r="Q74" s="998"/>
      <c r="R74" s="998"/>
      <c r="S74" s="998"/>
      <c r="T74" s="68"/>
      <c r="U74" s="68"/>
      <c r="V74" s="68"/>
      <c r="W74" s="68"/>
      <c r="X74" s="68"/>
      <c r="Y74" s="68"/>
      <c r="Z74" s="68"/>
      <c r="AA74" s="68"/>
      <c r="AB74" s="68"/>
      <c r="AC74" s="68"/>
      <c r="AE74" s="13" t="e">
        <f>E74-#REF!</f>
        <v>#REF!</v>
      </c>
      <c r="AF74" s="13">
        <f t="shared" si="1"/>
        <v>0</v>
      </c>
    </row>
    <row r="75" spans="1:32" s="12" customFormat="1" ht="13.35" customHeight="1">
      <c r="A75" s="1195" t="s">
        <v>78</v>
      </c>
      <c r="B75" s="80">
        <v>1.0009999999999999</v>
      </c>
      <c r="C75" s="58" t="s">
        <v>57</v>
      </c>
      <c r="D75" s="271"/>
      <c r="E75" s="277"/>
      <c r="F75" s="276"/>
      <c r="G75" s="274">
        <v>3530</v>
      </c>
      <c r="H75" s="271"/>
      <c r="I75" s="998"/>
      <c r="J75" s="998"/>
      <c r="K75" s="998"/>
      <c r="L75" s="998"/>
      <c r="M75" s="83"/>
      <c r="N75" s="998"/>
      <c r="O75" s="998"/>
      <c r="P75" s="998"/>
      <c r="Q75" s="998"/>
      <c r="R75" s="998"/>
      <c r="S75" s="998"/>
      <c r="T75" s="68"/>
      <c r="U75" s="68"/>
      <c r="V75" s="68"/>
      <c r="W75" s="68"/>
      <c r="X75" s="68"/>
      <c r="Y75" s="68"/>
      <c r="Z75" s="68"/>
      <c r="AA75" s="68"/>
      <c r="AB75" s="68"/>
      <c r="AC75" s="68"/>
      <c r="AE75" s="13" t="e">
        <f>E75-#REF!</f>
        <v>#REF!</v>
      </c>
      <c r="AF75" s="13">
        <f t="shared" si="1"/>
        <v>0</v>
      </c>
    </row>
    <row r="76" spans="1:32" s="12" customFormat="1">
      <c r="A76" s="1195"/>
      <c r="B76" s="80"/>
      <c r="C76" s="58"/>
      <c r="D76" s="271"/>
      <c r="E76" s="271"/>
      <c r="F76" s="273"/>
      <c r="G76" s="271"/>
      <c r="H76" s="271"/>
      <c r="I76" s="998"/>
      <c r="J76" s="998"/>
      <c r="K76" s="998"/>
      <c r="L76" s="998"/>
      <c r="M76" s="83"/>
      <c r="N76" s="998"/>
      <c r="O76" s="998"/>
      <c r="P76" s="998"/>
      <c r="Q76" s="998"/>
      <c r="R76" s="998"/>
      <c r="S76" s="998"/>
      <c r="T76" s="68"/>
      <c r="U76" s="68"/>
      <c r="V76" s="68"/>
      <c r="W76" s="68"/>
      <c r="X76" s="68"/>
      <c r="Y76" s="68"/>
      <c r="Z76" s="68"/>
      <c r="AA76" s="68"/>
      <c r="AB76" s="68"/>
      <c r="AC76" s="68"/>
      <c r="AE76" s="13"/>
      <c r="AF76" s="13"/>
    </row>
    <row r="77" spans="1:32" s="12" customFormat="1" ht="14.45" customHeight="1">
      <c r="A77" s="1183"/>
      <c r="B77" s="1242">
        <v>1.1020000000000001</v>
      </c>
      <c r="C77" s="61" t="s">
        <v>460</v>
      </c>
      <c r="D77" s="50"/>
      <c r="E77" s="1135"/>
      <c r="F77" s="1135"/>
      <c r="G77" s="50"/>
      <c r="H77" s="50"/>
      <c r="I77" s="998"/>
      <c r="J77" s="998"/>
      <c r="K77" s="998"/>
      <c r="L77" s="998"/>
      <c r="M77" s="83"/>
      <c r="N77" s="998"/>
      <c r="O77" s="998"/>
      <c r="P77" s="998"/>
      <c r="Q77" s="998"/>
      <c r="R77" s="998"/>
      <c r="S77" s="998"/>
      <c r="T77" s="68"/>
      <c r="U77" s="68"/>
      <c r="V77" s="68"/>
      <c r="W77" s="68"/>
      <c r="X77" s="68"/>
      <c r="Y77" s="68"/>
      <c r="Z77" s="68"/>
      <c r="AA77" s="68"/>
      <c r="AB77" s="68"/>
      <c r="AC77" s="68"/>
      <c r="AE77" s="13" t="e">
        <f>E77-#REF!</f>
        <v>#REF!</v>
      </c>
      <c r="AF77" s="13">
        <f t="shared" ref="AF77:AF108" si="2">F77-D77</f>
        <v>0</v>
      </c>
    </row>
    <row r="78" spans="1:32" s="12" customFormat="1" ht="14.45" customHeight="1">
      <c r="A78" s="1195"/>
      <c r="B78" s="55">
        <v>69</v>
      </c>
      <c r="C78" s="1149" t="s">
        <v>461</v>
      </c>
      <c r="D78" s="50"/>
      <c r="E78" s="1135"/>
      <c r="F78" s="1135"/>
      <c r="G78" s="50"/>
      <c r="H78" s="50"/>
      <c r="I78" s="998"/>
      <c r="J78" s="998"/>
      <c r="K78" s="998"/>
      <c r="L78" s="998"/>
      <c r="M78" s="83"/>
      <c r="N78" s="998"/>
      <c r="O78" s="998"/>
      <c r="P78" s="998"/>
      <c r="Q78" s="998"/>
      <c r="R78" s="998"/>
      <c r="S78" s="998"/>
      <c r="T78" s="68"/>
      <c r="U78" s="68"/>
      <c r="V78" s="68"/>
      <c r="W78" s="68"/>
      <c r="X78" s="68"/>
      <c r="Y78" s="68"/>
      <c r="Z78" s="68"/>
      <c r="AA78" s="68"/>
      <c r="AB78" s="68"/>
      <c r="AC78" s="68"/>
      <c r="AE78" s="13" t="e">
        <f>E78-#REF!</f>
        <v>#REF!</v>
      </c>
      <c r="AF78" s="13">
        <f t="shared" si="2"/>
        <v>0</v>
      </c>
    </row>
    <row r="79" spans="1:32" s="12" customFormat="1" ht="14.45" customHeight="1">
      <c r="A79" s="1195"/>
      <c r="B79" s="55">
        <v>45</v>
      </c>
      <c r="C79" s="1149" t="s">
        <v>34</v>
      </c>
      <c r="D79" s="62"/>
      <c r="E79" s="979"/>
      <c r="F79" s="979"/>
      <c r="G79" s="62"/>
      <c r="H79" s="62"/>
      <c r="I79" s="998"/>
      <c r="J79" s="998"/>
      <c r="K79" s="998"/>
      <c r="L79" s="998"/>
      <c r="M79" s="83"/>
      <c r="N79" s="998"/>
      <c r="O79" s="998"/>
      <c r="P79" s="998"/>
      <c r="Q79" s="998"/>
      <c r="R79" s="998"/>
      <c r="S79" s="998"/>
      <c r="T79" s="68"/>
      <c r="U79" s="68"/>
      <c r="V79" s="68"/>
      <c r="W79" s="68"/>
      <c r="X79" s="68"/>
      <c r="Y79" s="68"/>
      <c r="Z79" s="68"/>
      <c r="AA79" s="68"/>
      <c r="AB79" s="68"/>
      <c r="AC79" s="68"/>
      <c r="AE79" s="13" t="e">
        <f>E79-#REF!</f>
        <v>#REF!</v>
      </c>
      <c r="AF79" s="13">
        <f t="shared" si="2"/>
        <v>0</v>
      </c>
    </row>
    <row r="80" spans="1:32" s="12" customFormat="1" ht="14.45" customHeight="1">
      <c r="A80" s="1195"/>
      <c r="B80" s="49" t="s">
        <v>462</v>
      </c>
      <c r="C80" s="1149" t="s">
        <v>144</v>
      </c>
      <c r="D80" s="343"/>
      <c r="E80" s="271"/>
      <c r="F80" s="341"/>
      <c r="G80" s="272">
        <v>100</v>
      </c>
      <c r="H80" s="271" t="s">
        <v>297</v>
      </c>
      <c r="I80" s="1237"/>
      <c r="J80" s="1055"/>
      <c r="K80" s="1237"/>
      <c r="L80" s="1056"/>
      <c r="M80" s="1060"/>
      <c r="N80" s="998"/>
      <c r="O80" s="998"/>
      <c r="P80" s="998"/>
      <c r="Q80" s="998"/>
      <c r="R80" s="998"/>
      <c r="S80" s="998"/>
      <c r="T80" s="68"/>
      <c r="U80" s="68"/>
      <c r="V80" s="68"/>
      <c r="W80" s="1186"/>
      <c r="X80" s="68"/>
      <c r="Y80" s="68"/>
      <c r="Z80" s="68"/>
      <c r="AA80" s="68"/>
      <c r="AB80" s="68"/>
      <c r="AC80" s="68"/>
      <c r="AE80" s="13" t="e">
        <f>E80-#REF!</f>
        <v>#REF!</v>
      </c>
      <c r="AF80" s="13">
        <f t="shared" si="2"/>
        <v>0</v>
      </c>
    </row>
    <row r="81" spans="1:32" s="12" customFormat="1" ht="14.45" customHeight="1">
      <c r="A81" s="1200" t="s">
        <v>78</v>
      </c>
      <c r="B81" s="189">
        <v>45</v>
      </c>
      <c r="C81" s="211" t="s">
        <v>34</v>
      </c>
      <c r="D81" s="277"/>
      <c r="E81" s="277"/>
      <c r="F81" s="276"/>
      <c r="G81" s="274">
        <v>100</v>
      </c>
      <c r="H81" s="271"/>
      <c r="I81" s="998"/>
      <c r="J81" s="998"/>
      <c r="K81" s="998"/>
      <c r="L81" s="998"/>
      <c r="M81" s="83"/>
      <c r="N81" s="998"/>
      <c r="O81" s="998"/>
      <c r="P81" s="998"/>
      <c r="Q81" s="998"/>
      <c r="R81" s="998"/>
      <c r="S81" s="998"/>
      <c r="T81" s="68"/>
      <c r="U81" s="68"/>
      <c r="V81" s="68"/>
      <c r="W81" s="68"/>
      <c r="X81" s="68"/>
      <c r="Y81" s="68"/>
      <c r="Z81" s="68"/>
      <c r="AA81" s="68"/>
      <c r="AB81" s="68"/>
      <c r="AC81" s="68"/>
      <c r="AE81" s="13" t="e">
        <f>E81-#REF!</f>
        <v>#REF!</v>
      </c>
      <c r="AF81" s="13">
        <f t="shared" si="2"/>
        <v>0</v>
      </c>
    </row>
    <row r="82" spans="1:32" s="12" customFormat="1" ht="14.45" customHeight="1">
      <c r="A82" s="1195"/>
      <c r="B82" s="55"/>
      <c r="C82" s="1149"/>
      <c r="D82" s="62"/>
      <c r="E82" s="1053"/>
      <c r="F82" s="979"/>
      <c r="G82" s="62"/>
      <c r="H82" s="62"/>
      <c r="I82" s="998"/>
      <c r="J82" s="998"/>
      <c r="K82" s="998"/>
      <c r="L82" s="998"/>
      <c r="M82" s="83"/>
      <c r="N82" s="998"/>
      <c r="O82" s="998"/>
      <c r="P82" s="998"/>
      <c r="Q82" s="998"/>
      <c r="R82" s="998"/>
      <c r="S82" s="998"/>
      <c r="T82" s="68"/>
      <c r="U82" s="68"/>
      <c r="V82" s="68"/>
      <c r="W82" s="68"/>
      <c r="X82" s="68"/>
      <c r="Y82" s="68"/>
      <c r="Z82" s="68"/>
      <c r="AA82" s="68"/>
      <c r="AB82" s="68"/>
      <c r="AC82" s="68"/>
      <c r="AE82" s="13" t="e">
        <f>E82-#REF!</f>
        <v>#REF!</v>
      </c>
      <c r="AF82" s="13">
        <f t="shared" si="2"/>
        <v>0</v>
      </c>
    </row>
    <row r="83" spans="1:32" s="12" customFormat="1" ht="14.45" customHeight="1">
      <c r="A83" s="1195"/>
      <c r="B83" s="1241">
        <v>46</v>
      </c>
      <c r="C83" s="1149" t="s">
        <v>35</v>
      </c>
      <c r="D83" s="50"/>
      <c r="E83" s="1135"/>
      <c r="F83" s="1135"/>
      <c r="G83" s="50"/>
      <c r="H83" s="50"/>
      <c r="I83" s="998"/>
      <c r="J83" s="998"/>
      <c r="K83" s="998"/>
      <c r="L83" s="998"/>
      <c r="M83" s="83"/>
      <c r="N83" s="998"/>
      <c r="O83" s="998"/>
      <c r="P83" s="998"/>
      <c r="Q83" s="998"/>
      <c r="R83" s="998"/>
      <c r="S83" s="998"/>
      <c r="T83" s="68"/>
      <c r="U83" s="68"/>
      <c r="V83" s="68"/>
      <c r="W83" s="68"/>
      <c r="X83" s="68"/>
      <c r="Y83" s="68"/>
      <c r="Z83" s="68"/>
      <c r="AA83" s="68"/>
      <c r="AB83" s="68"/>
      <c r="AC83" s="68"/>
      <c r="AE83" s="13" t="e">
        <f>E83-#REF!</f>
        <v>#REF!</v>
      </c>
      <c r="AF83" s="13">
        <f t="shared" si="2"/>
        <v>0</v>
      </c>
    </row>
    <row r="84" spans="1:32" s="12" customFormat="1" ht="14.45" customHeight="1">
      <c r="A84" s="1183"/>
      <c r="B84" s="81" t="s">
        <v>366</v>
      </c>
      <c r="C84" s="60" t="s">
        <v>87</v>
      </c>
      <c r="D84" s="339"/>
      <c r="E84" s="271"/>
      <c r="F84" s="340"/>
      <c r="G84" s="272">
        <v>50</v>
      </c>
      <c r="H84" s="271" t="s">
        <v>297</v>
      </c>
      <c r="I84" s="1237"/>
      <c r="J84" s="1055"/>
      <c r="K84" s="1237"/>
      <c r="L84" s="1056"/>
      <c r="M84" s="1060"/>
      <c r="N84" s="998"/>
      <c r="O84" s="998"/>
      <c r="P84" s="998"/>
      <c r="Q84" s="998"/>
      <c r="R84" s="998"/>
      <c r="S84" s="998"/>
      <c r="T84" s="68"/>
      <c r="U84" s="68"/>
      <c r="V84" s="68"/>
      <c r="W84" s="1186"/>
      <c r="X84" s="68"/>
      <c r="Y84" s="68"/>
      <c r="Z84" s="68"/>
      <c r="AA84" s="68"/>
      <c r="AB84" s="68"/>
      <c r="AC84" s="68"/>
      <c r="AE84" s="13" t="e">
        <f>E84-#REF!</f>
        <v>#REF!</v>
      </c>
      <c r="AF84" s="13">
        <f t="shared" si="2"/>
        <v>0</v>
      </c>
    </row>
    <row r="85" spans="1:32" s="12" customFormat="1" ht="14.45" customHeight="1">
      <c r="A85" s="1183"/>
      <c r="B85" s="81" t="s">
        <v>463</v>
      </c>
      <c r="C85" s="60" t="s">
        <v>144</v>
      </c>
      <c r="D85" s="343"/>
      <c r="E85" s="271"/>
      <c r="F85" s="341"/>
      <c r="G85" s="272">
        <v>20</v>
      </c>
      <c r="H85" s="271" t="s">
        <v>297</v>
      </c>
      <c r="I85" s="1237"/>
      <c r="J85" s="1055"/>
      <c r="K85" s="1237"/>
      <c r="L85" s="1056"/>
      <c r="M85" s="1060"/>
      <c r="N85" s="998"/>
      <c r="O85" s="998"/>
      <c r="P85" s="998"/>
      <c r="Q85" s="998"/>
      <c r="R85" s="998"/>
      <c r="S85" s="998"/>
      <c r="T85" s="68"/>
      <c r="U85" s="68"/>
      <c r="V85" s="68"/>
      <c r="W85" s="1186"/>
      <c r="X85" s="68"/>
      <c r="Y85" s="68"/>
      <c r="Z85" s="68"/>
      <c r="AA85" s="68"/>
      <c r="AB85" s="68"/>
      <c r="AC85" s="68"/>
      <c r="AE85" s="13" t="e">
        <f>E85-#REF!</f>
        <v>#REF!</v>
      </c>
      <c r="AF85" s="13">
        <f t="shared" si="2"/>
        <v>0</v>
      </c>
    </row>
    <row r="86" spans="1:32" s="12" customFormat="1" ht="14.45" customHeight="1">
      <c r="A86" s="1195" t="s">
        <v>78</v>
      </c>
      <c r="B86" s="1241">
        <v>46</v>
      </c>
      <c r="C86" s="1149" t="s">
        <v>35</v>
      </c>
      <c r="D86" s="271"/>
      <c r="E86" s="271"/>
      <c r="F86" s="273"/>
      <c r="G86" s="274">
        <v>70</v>
      </c>
      <c r="H86" s="271"/>
      <c r="I86" s="998"/>
      <c r="J86" s="998"/>
      <c r="K86" s="998"/>
      <c r="L86" s="998"/>
      <c r="M86" s="83"/>
      <c r="N86" s="998"/>
      <c r="O86" s="998"/>
      <c r="P86" s="998"/>
      <c r="Q86" s="998"/>
      <c r="R86" s="998"/>
      <c r="S86" s="998"/>
      <c r="T86" s="68"/>
      <c r="U86" s="68"/>
      <c r="V86" s="68"/>
      <c r="W86" s="68"/>
      <c r="X86" s="68"/>
      <c r="Y86" s="68"/>
      <c r="Z86" s="68"/>
      <c r="AA86" s="68"/>
      <c r="AB86" s="68"/>
      <c r="AC86" s="68"/>
      <c r="AE86" s="13" t="e">
        <f>E86-#REF!</f>
        <v>#REF!</v>
      </c>
      <c r="AF86" s="13">
        <f t="shared" si="2"/>
        <v>0</v>
      </c>
    </row>
    <row r="87" spans="1:32" s="12" customFormat="1" ht="10.9" customHeight="1">
      <c r="A87" s="1195"/>
      <c r="B87" s="1241"/>
      <c r="C87" s="1149"/>
      <c r="D87" s="48"/>
      <c r="E87" s="1053"/>
      <c r="F87" s="1053"/>
      <c r="G87" s="48"/>
      <c r="H87" s="48"/>
      <c r="I87" s="998"/>
      <c r="J87" s="998"/>
      <c r="K87" s="998"/>
      <c r="L87" s="998"/>
      <c r="M87" s="83"/>
      <c r="N87" s="998"/>
      <c r="O87" s="998"/>
      <c r="P87" s="998"/>
      <c r="Q87" s="998"/>
      <c r="R87" s="998"/>
      <c r="S87" s="998"/>
      <c r="T87" s="68"/>
      <c r="U87" s="68"/>
      <c r="V87" s="68"/>
      <c r="W87" s="68"/>
      <c r="X87" s="68"/>
      <c r="Y87" s="68"/>
      <c r="Z87" s="68"/>
      <c r="AA87" s="68"/>
      <c r="AB87" s="68"/>
      <c r="AC87" s="68"/>
      <c r="AE87" s="13" t="e">
        <f>E87-#REF!</f>
        <v>#REF!</v>
      </c>
      <c r="AF87" s="13">
        <f t="shared" si="2"/>
        <v>0</v>
      </c>
    </row>
    <row r="88" spans="1:32" s="12" customFormat="1" ht="14.45" customHeight="1">
      <c r="A88" s="1183"/>
      <c r="B88" s="1241">
        <v>47</v>
      </c>
      <c r="C88" s="1149" t="s">
        <v>36</v>
      </c>
      <c r="D88" s="62"/>
      <c r="E88" s="979"/>
      <c r="F88" s="979"/>
      <c r="G88" s="50"/>
      <c r="H88" s="50"/>
      <c r="I88" s="998"/>
      <c r="J88" s="998"/>
      <c r="K88" s="998"/>
      <c r="L88" s="998"/>
      <c r="M88" s="83"/>
      <c r="N88" s="998"/>
      <c r="O88" s="998"/>
      <c r="P88" s="998"/>
      <c r="Q88" s="998"/>
      <c r="R88" s="998"/>
      <c r="S88" s="998"/>
      <c r="T88" s="68"/>
      <c r="U88" s="68"/>
      <c r="V88" s="68"/>
      <c r="W88" s="68"/>
      <c r="X88" s="68"/>
      <c r="Y88" s="68"/>
      <c r="Z88" s="68"/>
      <c r="AA88" s="68"/>
      <c r="AB88" s="68"/>
      <c r="AC88" s="68"/>
      <c r="AE88" s="13" t="e">
        <f>E88-#REF!</f>
        <v>#REF!</v>
      </c>
      <c r="AF88" s="13">
        <f t="shared" si="2"/>
        <v>0</v>
      </c>
    </row>
    <row r="89" spans="1:32" s="12" customFormat="1" ht="14.45" customHeight="1">
      <c r="A89" s="1183"/>
      <c r="B89" s="81" t="s">
        <v>367</v>
      </c>
      <c r="C89" s="60" t="s">
        <v>87</v>
      </c>
      <c r="D89" s="339"/>
      <c r="E89" s="271"/>
      <c r="F89" s="341"/>
      <c r="G89" s="272">
        <v>50</v>
      </c>
      <c r="H89" s="271" t="s">
        <v>297</v>
      </c>
      <c r="I89" s="1237"/>
      <c r="J89" s="1055"/>
      <c r="K89" s="1237"/>
      <c r="L89" s="1056"/>
      <c r="M89" s="1060"/>
      <c r="N89" s="998"/>
      <c r="O89" s="998"/>
      <c r="P89" s="998"/>
      <c r="Q89" s="998"/>
      <c r="R89" s="998"/>
      <c r="S89" s="998"/>
      <c r="T89" s="68"/>
      <c r="U89" s="68"/>
      <c r="V89" s="68"/>
      <c r="W89" s="1186"/>
      <c r="X89" s="68"/>
      <c r="Y89" s="68"/>
      <c r="Z89" s="68"/>
      <c r="AA89" s="68"/>
      <c r="AB89" s="68"/>
      <c r="AC89" s="68"/>
      <c r="AE89" s="13" t="e">
        <f>E89-#REF!</f>
        <v>#REF!</v>
      </c>
      <c r="AF89" s="13">
        <f t="shared" si="2"/>
        <v>0</v>
      </c>
    </row>
    <row r="90" spans="1:32" s="12" customFormat="1" ht="14.45" customHeight="1">
      <c r="A90" s="1195"/>
      <c r="B90" s="49" t="s">
        <v>464</v>
      </c>
      <c r="C90" s="1149" t="s">
        <v>144</v>
      </c>
      <c r="D90" s="343"/>
      <c r="E90" s="271"/>
      <c r="F90" s="341"/>
      <c r="G90" s="271">
        <v>20</v>
      </c>
      <c r="H90" s="271" t="s">
        <v>297</v>
      </c>
      <c r="I90" s="1237"/>
      <c r="J90" s="1055"/>
      <c r="K90" s="1237"/>
      <c r="L90" s="1056"/>
      <c r="M90" s="1060"/>
      <c r="N90" s="998"/>
      <c r="O90" s="998"/>
      <c r="P90" s="998"/>
      <c r="Q90" s="998"/>
      <c r="R90" s="998"/>
      <c r="S90" s="998"/>
      <c r="T90" s="68"/>
      <c r="U90" s="68"/>
      <c r="V90" s="68"/>
      <c r="W90" s="1186"/>
      <c r="X90" s="68"/>
      <c r="Y90" s="68"/>
      <c r="Z90" s="68"/>
      <c r="AA90" s="68"/>
      <c r="AB90" s="68"/>
      <c r="AC90" s="68"/>
      <c r="AE90" s="13" t="e">
        <f>E90-#REF!</f>
        <v>#REF!</v>
      </c>
      <c r="AF90" s="13">
        <f t="shared" si="2"/>
        <v>0</v>
      </c>
    </row>
    <row r="91" spans="1:32" s="12" customFormat="1" ht="14.45" customHeight="1">
      <c r="A91" s="1195" t="s">
        <v>78</v>
      </c>
      <c r="B91" s="1241">
        <v>47</v>
      </c>
      <c r="C91" s="1900" t="s">
        <v>36</v>
      </c>
      <c r="D91" s="271"/>
      <c r="E91" s="271"/>
      <c r="F91" s="273"/>
      <c r="G91" s="274">
        <v>70</v>
      </c>
      <c r="H91" s="271"/>
      <c r="I91" s="998"/>
      <c r="J91" s="998"/>
      <c r="K91" s="998"/>
      <c r="L91" s="998"/>
      <c r="M91" s="83"/>
      <c r="N91" s="998"/>
      <c r="O91" s="998"/>
      <c r="P91" s="998"/>
      <c r="Q91" s="998"/>
      <c r="R91" s="998"/>
      <c r="S91" s="998"/>
      <c r="T91" s="68"/>
      <c r="U91" s="68"/>
      <c r="V91" s="68"/>
      <c r="W91" s="68"/>
      <c r="X91" s="68"/>
      <c r="Y91" s="68"/>
      <c r="Z91" s="68"/>
      <c r="AA91" s="68"/>
      <c r="AB91" s="68"/>
      <c r="AC91" s="68"/>
      <c r="AE91" s="13" t="e">
        <f>E91-#REF!</f>
        <v>#REF!</v>
      </c>
      <c r="AF91" s="13">
        <f t="shared" si="2"/>
        <v>0</v>
      </c>
    </row>
    <row r="92" spans="1:32" s="12" customFormat="1" ht="10.15" customHeight="1">
      <c r="A92" s="1195"/>
      <c r="B92" s="1241"/>
      <c r="C92" s="1900"/>
      <c r="D92" s="62"/>
      <c r="E92" s="1053"/>
      <c r="F92" s="979"/>
      <c r="G92" s="62"/>
      <c r="H92" s="62"/>
      <c r="I92" s="998"/>
      <c r="J92" s="998"/>
      <c r="K92" s="998"/>
      <c r="L92" s="998"/>
      <c r="M92" s="83"/>
      <c r="N92" s="998"/>
      <c r="O92" s="998"/>
      <c r="P92" s="998"/>
      <c r="Q92" s="998"/>
      <c r="R92" s="998"/>
      <c r="S92" s="998"/>
      <c r="T92" s="68"/>
      <c r="U92" s="68"/>
      <c r="V92" s="68"/>
      <c r="W92" s="68"/>
      <c r="X92" s="68"/>
      <c r="Y92" s="68"/>
      <c r="Z92" s="68"/>
      <c r="AA92" s="68"/>
      <c r="AB92" s="68"/>
      <c r="AC92" s="68"/>
      <c r="AE92" s="13" t="e">
        <f>E92-#REF!</f>
        <v>#REF!</v>
      </c>
      <c r="AF92" s="13">
        <f t="shared" si="2"/>
        <v>0</v>
      </c>
    </row>
    <row r="93" spans="1:32" s="12" customFormat="1" ht="14.45" customHeight="1">
      <c r="A93" s="1195"/>
      <c r="B93" s="1241">
        <v>48</v>
      </c>
      <c r="C93" s="1900" t="s">
        <v>37</v>
      </c>
      <c r="D93" s="62"/>
      <c r="E93" s="979"/>
      <c r="F93" s="979"/>
      <c r="G93" s="62"/>
      <c r="H93" s="62"/>
      <c r="I93" s="998"/>
      <c r="J93" s="998"/>
      <c r="K93" s="998"/>
      <c r="L93" s="998"/>
      <c r="M93" s="83"/>
      <c r="N93" s="998"/>
      <c r="O93" s="998"/>
      <c r="P93" s="998"/>
      <c r="Q93" s="998"/>
      <c r="R93" s="998"/>
      <c r="S93" s="998"/>
      <c r="T93" s="68"/>
      <c r="U93" s="68"/>
      <c r="V93" s="68"/>
      <c r="W93" s="68"/>
      <c r="X93" s="68"/>
      <c r="Y93" s="68"/>
      <c r="Z93" s="68"/>
      <c r="AA93" s="68"/>
      <c r="AB93" s="68"/>
      <c r="AC93" s="68"/>
      <c r="AE93" s="13" t="e">
        <f>E93-#REF!</f>
        <v>#REF!</v>
      </c>
      <c r="AF93" s="13">
        <f t="shared" si="2"/>
        <v>0</v>
      </c>
    </row>
    <row r="94" spans="1:32" s="12" customFormat="1" ht="14.45" customHeight="1">
      <c r="A94" s="1195"/>
      <c r="B94" s="49" t="s">
        <v>465</v>
      </c>
      <c r="C94" s="1900" t="s">
        <v>87</v>
      </c>
      <c r="D94" s="343"/>
      <c r="E94" s="271"/>
      <c r="F94" s="341"/>
      <c r="G94" s="271">
        <v>50</v>
      </c>
      <c r="H94" s="271" t="s">
        <v>297</v>
      </c>
      <c r="I94" s="1237"/>
      <c r="J94" s="1055"/>
      <c r="K94" s="1237"/>
      <c r="L94" s="1056"/>
      <c r="M94" s="1060"/>
      <c r="N94" s="998"/>
      <c r="O94" s="998"/>
      <c r="P94" s="998"/>
      <c r="Q94" s="998"/>
      <c r="R94" s="998"/>
      <c r="S94" s="998"/>
      <c r="T94" s="68"/>
      <c r="U94" s="68"/>
      <c r="V94" s="68"/>
      <c r="W94" s="1186"/>
      <c r="X94" s="68"/>
      <c r="Y94" s="68"/>
      <c r="Z94" s="68"/>
      <c r="AA94" s="68"/>
      <c r="AB94" s="68"/>
      <c r="AC94" s="68"/>
      <c r="AE94" s="13" t="e">
        <f>E94-#REF!</f>
        <v>#REF!</v>
      </c>
      <c r="AF94" s="13">
        <f t="shared" si="2"/>
        <v>0</v>
      </c>
    </row>
    <row r="95" spans="1:32" s="12" customFormat="1" ht="14.45" customHeight="1">
      <c r="A95" s="1195"/>
      <c r="B95" s="49" t="s">
        <v>466</v>
      </c>
      <c r="C95" s="1900" t="s">
        <v>144</v>
      </c>
      <c r="D95" s="343"/>
      <c r="E95" s="271"/>
      <c r="F95" s="341"/>
      <c r="G95" s="277">
        <v>20</v>
      </c>
      <c r="H95" s="271" t="s">
        <v>297</v>
      </c>
      <c r="I95" s="1237"/>
      <c r="J95" s="1055"/>
      <c r="K95" s="1237"/>
      <c r="L95" s="1056"/>
      <c r="M95" s="1060"/>
      <c r="N95" s="998"/>
      <c r="O95" s="998"/>
      <c r="P95" s="998"/>
      <c r="Q95" s="998"/>
      <c r="R95" s="998"/>
      <c r="S95" s="998"/>
      <c r="T95" s="68"/>
      <c r="U95" s="68"/>
      <c r="V95" s="68"/>
      <c r="W95" s="1186"/>
      <c r="X95" s="68"/>
      <c r="Y95" s="68"/>
      <c r="Z95" s="68"/>
      <c r="AA95" s="68"/>
      <c r="AB95" s="68"/>
      <c r="AC95" s="68"/>
      <c r="AE95" s="13" t="e">
        <f>E95-#REF!</f>
        <v>#REF!</v>
      </c>
      <c r="AF95" s="13">
        <f t="shared" si="2"/>
        <v>0</v>
      </c>
    </row>
    <row r="96" spans="1:32" s="12" customFormat="1" ht="14.45" customHeight="1">
      <c r="A96" s="1195" t="s">
        <v>78</v>
      </c>
      <c r="B96" s="1241">
        <v>48</v>
      </c>
      <c r="C96" s="1900" t="s">
        <v>37</v>
      </c>
      <c r="D96" s="271"/>
      <c r="E96" s="271"/>
      <c r="F96" s="273"/>
      <c r="G96" s="277">
        <v>70</v>
      </c>
      <c r="H96" s="271"/>
      <c r="I96" s="998"/>
      <c r="J96" s="998"/>
      <c r="K96" s="998"/>
      <c r="L96" s="998"/>
      <c r="M96" s="83"/>
      <c r="N96" s="998"/>
      <c r="O96" s="998"/>
      <c r="P96" s="998"/>
      <c r="Q96" s="998"/>
      <c r="R96" s="998"/>
      <c r="S96" s="998"/>
      <c r="T96" s="68"/>
      <c r="U96" s="68"/>
      <c r="V96" s="68"/>
      <c r="W96" s="68"/>
      <c r="X96" s="68"/>
      <c r="Y96" s="68"/>
      <c r="Z96" s="68"/>
      <c r="AA96" s="68"/>
      <c r="AB96" s="68"/>
      <c r="AC96" s="68"/>
      <c r="AE96" s="13" t="e">
        <f>E96-#REF!</f>
        <v>#REF!</v>
      </c>
      <c r="AF96" s="13">
        <f t="shared" si="2"/>
        <v>0</v>
      </c>
    </row>
    <row r="97" spans="1:32" s="12" customFormat="1" ht="14.45" customHeight="1">
      <c r="A97" s="1195" t="s">
        <v>78</v>
      </c>
      <c r="B97" s="1241">
        <v>69</v>
      </c>
      <c r="C97" s="1900" t="s">
        <v>461</v>
      </c>
      <c r="D97" s="271"/>
      <c r="E97" s="271"/>
      <c r="F97" s="273"/>
      <c r="G97" s="274">
        <v>310</v>
      </c>
      <c r="H97" s="271"/>
      <c r="I97" s="998"/>
      <c r="J97" s="998"/>
      <c r="K97" s="998"/>
      <c r="L97" s="998"/>
      <c r="M97" s="83"/>
      <c r="N97" s="998"/>
      <c r="O97" s="998"/>
      <c r="P97" s="998"/>
      <c r="Q97" s="998"/>
      <c r="R97" s="998"/>
      <c r="S97" s="998"/>
      <c r="T97" s="68"/>
      <c r="U97" s="68"/>
      <c r="V97" s="68"/>
      <c r="W97" s="68"/>
      <c r="X97" s="68"/>
      <c r="Y97" s="68"/>
      <c r="Z97" s="68"/>
      <c r="AA97" s="68"/>
      <c r="AB97" s="68"/>
      <c r="AC97" s="68"/>
      <c r="AE97" s="13" t="e">
        <f>E97-#REF!</f>
        <v>#REF!</v>
      </c>
      <c r="AF97" s="13">
        <f t="shared" si="2"/>
        <v>0</v>
      </c>
    </row>
    <row r="98" spans="1:32" s="12" customFormat="1" ht="14.1" customHeight="1">
      <c r="A98" s="1195" t="s">
        <v>78</v>
      </c>
      <c r="B98" s="1238">
        <v>1.1020000000000001</v>
      </c>
      <c r="C98" s="58" t="s">
        <v>460</v>
      </c>
      <c r="D98" s="271"/>
      <c r="E98" s="271"/>
      <c r="F98" s="271"/>
      <c r="G98" s="274">
        <v>310</v>
      </c>
      <c r="H98" s="271"/>
      <c r="I98" s="998"/>
      <c r="J98" s="998"/>
      <c r="K98" s="998"/>
      <c r="L98" s="998"/>
      <c r="M98" s="83"/>
      <c r="N98" s="998"/>
      <c r="O98" s="998"/>
      <c r="P98" s="998"/>
      <c r="Q98" s="998"/>
      <c r="R98" s="998"/>
      <c r="S98" s="998"/>
      <c r="T98" s="68"/>
      <c r="U98" s="68"/>
      <c r="V98" s="68"/>
      <c r="W98" s="68"/>
      <c r="X98" s="68"/>
      <c r="Y98" s="68"/>
      <c r="Z98" s="68"/>
      <c r="AA98" s="68"/>
      <c r="AB98" s="68"/>
      <c r="AC98" s="68"/>
      <c r="AE98" s="13" t="e">
        <f>E98-#REF!</f>
        <v>#REF!</v>
      </c>
      <c r="AF98" s="13">
        <f t="shared" si="2"/>
        <v>0</v>
      </c>
    </row>
    <row r="99" spans="1:32" s="12" customFormat="1" ht="14.45" customHeight="1">
      <c r="A99" s="1195" t="s">
        <v>78</v>
      </c>
      <c r="B99" s="64">
        <v>1</v>
      </c>
      <c r="C99" s="1900" t="s">
        <v>247</v>
      </c>
      <c r="D99" s="271"/>
      <c r="E99" s="271"/>
      <c r="F99" s="271"/>
      <c r="G99" s="274">
        <v>3840</v>
      </c>
      <c r="H99" s="271" t="s">
        <v>297</v>
      </c>
      <c r="I99" s="998"/>
      <c r="J99" s="998"/>
      <c r="K99" s="998"/>
      <c r="L99" s="998"/>
      <c r="M99" s="83"/>
      <c r="N99" s="998"/>
      <c r="O99" s="998"/>
      <c r="P99" s="998"/>
      <c r="Q99" s="998"/>
      <c r="R99" s="998"/>
      <c r="S99" s="998"/>
      <c r="T99" s="68"/>
      <c r="U99" s="68"/>
      <c r="V99" s="68"/>
      <c r="W99" s="68"/>
      <c r="X99" s="68"/>
      <c r="Y99" s="68"/>
      <c r="Z99" s="68"/>
      <c r="AA99" s="68"/>
      <c r="AB99" s="68"/>
      <c r="AC99" s="68"/>
      <c r="AE99" s="13" t="e">
        <f>E99-#REF!</f>
        <v>#REF!</v>
      </c>
      <c r="AF99" s="13">
        <f t="shared" si="2"/>
        <v>0</v>
      </c>
    </row>
    <row r="100" spans="1:32" s="12" customFormat="1" ht="7.9" customHeight="1">
      <c r="A100" s="1195"/>
      <c r="B100" s="64"/>
      <c r="C100" s="1900"/>
      <c r="D100" s="48"/>
      <c r="E100" s="1053"/>
      <c r="F100" s="1053"/>
      <c r="G100" s="48"/>
      <c r="H100" s="48"/>
      <c r="I100" s="998"/>
      <c r="J100" s="998"/>
      <c r="K100" s="998"/>
      <c r="L100" s="998"/>
      <c r="M100" s="83"/>
      <c r="N100" s="998"/>
      <c r="O100" s="998"/>
      <c r="P100" s="998"/>
      <c r="Q100" s="998"/>
      <c r="R100" s="998"/>
      <c r="S100" s="998"/>
      <c r="T100" s="68"/>
      <c r="U100" s="68"/>
      <c r="V100" s="68"/>
      <c r="W100" s="68"/>
      <c r="X100" s="68"/>
      <c r="Y100" s="68"/>
      <c r="Z100" s="68"/>
      <c r="AA100" s="68"/>
      <c r="AB100" s="68"/>
      <c r="AC100" s="68"/>
      <c r="AE100" s="13" t="e">
        <f>E100-#REF!</f>
        <v>#REF!</v>
      </c>
      <c r="AF100" s="13">
        <f t="shared" si="2"/>
        <v>0</v>
      </c>
    </row>
    <row r="101" spans="1:32" s="12" customFormat="1" ht="16.149999999999999" customHeight="1">
      <c r="A101" s="1195"/>
      <c r="B101" s="64">
        <v>2</v>
      </c>
      <c r="C101" s="1149" t="s">
        <v>47</v>
      </c>
      <c r="D101" s="50"/>
      <c r="E101" s="979"/>
      <c r="F101" s="979"/>
      <c r="G101" s="50"/>
      <c r="H101" s="50"/>
      <c r="I101" s="998"/>
      <c r="J101" s="998"/>
      <c r="K101" s="998"/>
      <c r="L101" s="998"/>
      <c r="M101" s="83"/>
      <c r="N101" s="998"/>
      <c r="O101" s="998"/>
      <c r="P101" s="998"/>
      <c r="Q101" s="998"/>
      <c r="R101" s="998"/>
      <c r="S101" s="998"/>
      <c r="T101" s="68"/>
      <c r="U101" s="68"/>
      <c r="V101" s="68"/>
      <c r="W101" s="68"/>
      <c r="X101" s="68"/>
      <c r="Y101" s="68"/>
      <c r="Z101" s="68"/>
      <c r="AA101" s="68"/>
      <c r="AB101" s="68"/>
      <c r="AC101" s="68"/>
      <c r="AE101" s="13" t="e">
        <f>E101-#REF!</f>
        <v>#REF!</v>
      </c>
      <c r="AF101" s="13">
        <f t="shared" si="2"/>
        <v>0</v>
      </c>
    </row>
    <row r="102" spans="1:32" s="12" customFormat="1" ht="14.45" customHeight="1">
      <c r="A102" s="1195"/>
      <c r="B102" s="1238">
        <v>2.11</v>
      </c>
      <c r="C102" s="58" t="s">
        <v>249</v>
      </c>
      <c r="D102" s="62"/>
      <c r="E102" s="979"/>
      <c r="F102" s="979"/>
      <c r="G102" s="62"/>
      <c r="H102" s="62"/>
      <c r="I102" s="998"/>
      <c r="J102" s="998"/>
      <c r="K102" s="998"/>
      <c r="L102" s="998"/>
      <c r="M102" s="83"/>
      <c r="N102" s="998"/>
      <c r="O102" s="998"/>
      <c r="P102" s="998"/>
      <c r="Q102" s="998"/>
      <c r="R102" s="998"/>
      <c r="S102" s="998"/>
      <c r="T102" s="68"/>
      <c r="U102" s="68"/>
      <c r="V102" s="68"/>
      <c r="W102" s="68"/>
      <c r="X102" s="68"/>
      <c r="Y102" s="68"/>
      <c r="Z102" s="68"/>
      <c r="AA102" s="68"/>
      <c r="AB102" s="68"/>
      <c r="AC102" s="68"/>
      <c r="AE102" s="13" t="e">
        <f>E102-#REF!</f>
        <v>#REF!</v>
      </c>
      <c r="AF102" s="13">
        <f t="shared" si="2"/>
        <v>0</v>
      </c>
    </row>
    <row r="103" spans="1:32" s="12" customFormat="1" ht="14.45" customHeight="1">
      <c r="A103" s="1195"/>
      <c r="B103" s="1243">
        <v>0.38</v>
      </c>
      <c r="C103" s="1149" t="s">
        <v>467</v>
      </c>
      <c r="D103" s="62"/>
      <c r="E103" s="979"/>
      <c r="F103" s="979"/>
      <c r="G103" s="62"/>
      <c r="H103" s="62"/>
      <c r="I103" s="998"/>
      <c r="J103" s="998"/>
      <c r="K103" s="998"/>
      <c r="L103" s="998"/>
      <c r="M103" s="83"/>
      <c r="N103" s="998"/>
      <c r="O103" s="998"/>
      <c r="P103" s="998"/>
      <c r="Q103" s="998"/>
      <c r="R103" s="998"/>
      <c r="S103" s="998"/>
      <c r="T103" s="68"/>
      <c r="U103" s="68"/>
      <c r="V103" s="68"/>
      <c r="W103" s="68"/>
      <c r="X103" s="68"/>
      <c r="Y103" s="68"/>
      <c r="Z103" s="68"/>
      <c r="AA103" s="68"/>
      <c r="AB103" s="68"/>
      <c r="AC103" s="68"/>
      <c r="AE103" s="13" t="e">
        <f>E103-#REF!</f>
        <v>#REF!</v>
      </c>
      <c r="AF103" s="13">
        <f t="shared" si="2"/>
        <v>0</v>
      </c>
    </row>
    <row r="104" spans="1:32" s="12" customFormat="1" ht="14.45" customHeight="1">
      <c r="A104" s="1195"/>
      <c r="B104" s="49" t="s">
        <v>468</v>
      </c>
      <c r="C104" s="1149" t="s">
        <v>87</v>
      </c>
      <c r="D104" s="271"/>
      <c r="E104" s="343"/>
      <c r="F104" s="273"/>
      <c r="G104" s="271">
        <v>50</v>
      </c>
      <c r="H104" s="271" t="s">
        <v>297</v>
      </c>
      <c r="I104" s="1237"/>
      <c r="J104" s="1055"/>
      <c r="K104" s="1237"/>
      <c r="L104" s="1056"/>
      <c r="M104" s="1060"/>
      <c r="N104" s="998"/>
      <c r="O104" s="998"/>
      <c r="P104" s="998"/>
      <c r="Q104" s="998"/>
      <c r="R104" s="998"/>
      <c r="S104" s="998"/>
      <c r="T104" s="68"/>
      <c r="U104" s="68"/>
      <c r="V104" s="68"/>
      <c r="W104" s="1186"/>
      <c r="X104" s="68"/>
      <c r="Y104" s="68"/>
      <c r="Z104" s="68"/>
      <c r="AA104" s="68"/>
      <c r="AB104" s="68"/>
      <c r="AC104" s="68"/>
      <c r="AE104" s="13" t="e">
        <f>E104-#REF!</f>
        <v>#REF!</v>
      </c>
      <c r="AF104" s="13">
        <f t="shared" si="2"/>
        <v>0</v>
      </c>
    </row>
    <row r="105" spans="1:32" s="12" customFormat="1" ht="14.45" customHeight="1">
      <c r="A105" s="1195"/>
      <c r="B105" s="49" t="s">
        <v>469</v>
      </c>
      <c r="C105" s="1149" t="s">
        <v>144</v>
      </c>
      <c r="D105" s="271"/>
      <c r="E105" s="343"/>
      <c r="F105" s="273"/>
      <c r="G105" s="271">
        <v>50</v>
      </c>
      <c r="H105" s="271" t="s">
        <v>297</v>
      </c>
      <c r="I105" s="1237"/>
      <c r="J105" s="1055"/>
      <c r="K105" s="1237"/>
      <c r="L105" s="1056"/>
      <c r="M105" s="1073"/>
      <c r="N105" s="998"/>
      <c r="O105" s="998"/>
      <c r="P105" s="998"/>
      <c r="Q105" s="2351"/>
      <c r="R105" s="2352"/>
      <c r="S105" s="998"/>
      <c r="T105" s="68"/>
      <c r="U105" s="68"/>
      <c r="V105" s="68"/>
      <c r="W105" s="1186"/>
      <c r="X105" s="68"/>
      <c r="Y105" s="68"/>
      <c r="Z105" s="68"/>
      <c r="AA105" s="68"/>
      <c r="AB105" s="68"/>
      <c r="AC105" s="68"/>
      <c r="AE105" s="13" t="e">
        <f>E105-#REF!</f>
        <v>#REF!</v>
      </c>
      <c r="AF105" s="13">
        <f t="shared" si="2"/>
        <v>0</v>
      </c>
    </row>
    <row r="106" spans="1:32" s="12" customFormat="1" ht="14.45" customHeight="1">
      <c r="A106" s="1195" t="s">
        <v>78</v>
      </c>
      <c r="B106" s="1243">
        <v>0.38</v>
      </c>
      <c r="C106" s="1149" t="s">
        <v>467</v>
      </c>
      <c r="D106" s="271"/>
      <c r="E106" s="271"/>
      <c r="F106" s="273"/>
      <c r="G106" s="274">
        <v>100</v>
      </c>
      <c r="H106" s="271"/>
      <c r="I106" s="998"/>
      <c r="J106" s="998"/>
      <c r="K106" s="998"/>
      <c r="L106" s="998"/>
      <c r="M106" s="83"/>
      <c r="N106" s="998"/>
      <c r="O106" s="998"/>
      <c r="P106" s="998"/>
      <c r="Q106" s="998"/>
      <c r="R106" s="998"/>
      <c r="S106" s="998"/>
      <c r="T106" s="68"/>
      <c r="U106" s="68"/>
      <c r="V106" s="68"/>
      <c r="W106" s="68"/>
      <c r="X106" s="68"/>
      <c r="Y106" s="68"/>
      <c r="Z106" s="68"/>
      <c r="AA106" s="68"/>
      <c r="AB106" s="68"/>
      <c r="AC106" s="68"/>
      <c r="AE106" s="13" t="e">
        <f>E106-#REF!</f>
        <v>#REF!</v>
      </c>
      <c r="AF106" s="13">
        <f t="shared" si="2"/>
        <v>0</v>
      </c>
    </row>
    <row r="107" spans="1:32" s="12" customFormat="1" ht="7.15" customHeight="1">
      <c r="A107" s="1195"/>
      <c r="B107" s="1243"/>
      <c r="C107" s="1149"/>
      <c r="D107" s="48"/>
      <c r="E107" s="1053"/>
      <c r="F107" s="1053"/>
      <c r="G107" s="48"/>
      <c r="H107" s="48"/>
      <c r="I107" s="998"/>
      <c r="J107" s="998"/>
      <c r="K107" s="998"/>
      <c r="L107" s="998"/>
      <c r="M107" s="83"/>
      <c r="N107" s="998"/>
      <c r="O107" s="998"/>
      <c r="P107" s="998"/>
      <c r="Q107" s="998"/>
      <c r="R107" s="998"/>
      <c r="S107" s="998"/>
      <c r="T107" s="68"/>
      <c r="U107" s="68"/>
      <c r="V107" s="68"/>
      <c r="W107" s="68"/>
      <c r="X107" s="68"/>
      <c r="Y107" s="68"/>
      <c r="Z107" s="68"/>
      <c r="AA107" s="68"/>
      <c r="AB107" s="68"/>
      <c r="AC107" s="68"/>
      <c r="AE107" s="13" t="e">
        <f>E107-#REF!</f>
        <v>#REF!</v>
      </c>
      <c r="AF107" s="13">
        <f t="shared" si="2"/>
        <v>0</v>
      </c>
    </row>
    <row r="108" spans="1:32" s="12" customFormat="1" ht="14.45" customHeight="1">
      <c r="A108" s="1195"/>
      <c r="B108" s="1244">
        <v>0.45</v>
      </c>
      <c r="C108" s="1149" t="s">
        <v>34</v>
      </c>
      <c r="D108" s="48"/>
      <c r="E108" s="1053"/>
      <c r="F108" s="1053"/>
      <c r="G108" s="48"/>
      <c r="H108" s="48"/>
      <c r="I108" s="998"/>
      <c r="J108" s="998"/>
      <c r="K108" s="998"/>
      <c r="L108" s="998"/>
      <c r="M108" s="83"/>
      <c r="N108" s="998"/>
      <c r="O108" s="998"/>
      <c r="P108" s="998"/>
      <c r="Q108" s="998"/>
      <c r="R108" s="998"/>
      <c r="S108" s="998"/>
      <c r="T108" s="68"/>
      <c r="U108" s="68"/>
      <c r="V108" s="68"/>
      <c r="W108" s="68"/>
      <c r="X108" s="68"/>
      <c r="Y108" s="68"/>
      <c r="Z108" s="68"/>
      <c r="AA108" s="68"/>
      <c r="AB108" s="68"/>
      <c r="AC108" s="68"/>
      <c r="AE108" s="13" t="e">
        <f>E108-#REF!</f>
        <v>#REF!</v>
      </c>
      <c r="AF108" s="13">
        <f t="shared" si="2"/>
        <v>0</v>
      </c>
    </row>
    <row r="109" spans="1:32" s="12" customFormat="1" ht="14.45" customHeight="1">
      <c r="A109" s="1195"/>
      <c r="B109" s="49" t="s">
        <v>382</v>
      </c>
      <c r="C109" s="1149" t="s">
        <v>87</v>
      </c>
      <c r="D109" s="271"/>
      <c r="E109" s="343"/>
      <c r="F109" s="273"/>
      <c r="G109" s="271">
        <v>50</v>
      </c>
      <c r="H109" s="271" t="s">
        <v>297</v>
      </c>
      <c r="I109" s="1237"/>
      <c r="J109" s="1055"/>
      <c r="K109" s="1237"/>
      <c r="L109" s="1056"/>
      <c r="M109" s="1060"/>
      <c r="N109" s="998"/>
      <c r="O109" s="998"/>
      <c r="P109" s="998"/>
      <c r="Q109" s="998"/>
      <c r="R109" s="998"/>
      <c r="S109" s="998"/>
      <c r="T109" s="68"/>
      <c r="U109" s="68"/>
      <c r="V109" s="68"/>
      <c r="W109" s="1186"/>
      <c r="X109" s="68"/>
      <c r="Y109" s="68"/>
      <c r="Z109" s="68"/>
      <c r="AA109" s="68"/>
      <c r="AB109" s="68"/>
      <c r="AC109" s="68"/>
      <c r="AE109" s="13" t="e">
        <f>E109-#REF!</f>
        <v>#REF!</v>
      </c>
      <c r="AF109" s="13">
        <f t="shared" ref="AF109:AF142" si="3">F109-D109</f>
        <v>0</v>
      </c>
    </row>
    <row r="110" spans="1:32" s="12" customFormat="1" ht="14.45" customHeight="1">
      <c r="A110" s="1195"/>
      <c r="B110" s="49" t="s">
        <v>383</v>
      </c>
      <c r="C110" s="1149" t="s">
        <v>144</v>
      </c>
      <c r="D110" s="271"/>
      <c r="E110" s="343"/>
      <c r="F110" s="273"/>
      <c r="G110" s="277">
        <v>50</v>
      </c>
      <c r="H110" s="271" t="s">
        <v>297</v>
      </c>
      <c r="I110" s="1237"/>
      <c r="J110" s="1055"/>
      <c r="K110" s="1237"/>
      <c r="L110" s="1056"/>
      <c r="M110" s="1060"/>
      <c r="N110" s="998"/>
      <c r="O110" s="998"/>
      <c r="P110" s="998"/>
      <c r="Q110" s="998"/>
      <c r="R110" s="998"/>
      <c r="S110" s="998"/>
      <c r="T110" s="68"/>
      <c r="U110" s="68"/>
      <c r="V110" s="68"/>
      <c r="W110" s="1186"/>
      <c r="X110" s="68"/>
      <c r="Y110" s="68"/>
      <c r="Z110" s="68"/>
      <c r="AA110" s="68"/>
      <c r="AB110" s="68"/>
      <c r="AC110" s="68"/>
      <c r="AE110" s="13" t="e">
        <f>E110-#REF!</f>
        <v>#REF!</v>
      </c>
      <c r="AF110" s="13">
        <f t="shared" si="3"/>
        <v>0</v>
      </c>
    </row>
    <row r="111" spans="1:32" s="12" customFormat="1" ht="13.5" customHeight="1">
      <c r="A111" s="1195" t="s">
        <v>78</v>
      </c>
      <c r="B111" s="1243">
        <v>0.45</v>
      </c>
      <c r="C111" s="1900" t="s">
        <v>34</v>
      </c>
      <c r="D111" s="343"/>
      <c r="E111" s="343"/>
      <c r="F111" s="341"/>
      <c r="G111" s="384">
        <v>100</v>
      </c>
      <c r="H111" s="343"/>
      <c r="I111" s="998"/>
      <c r="J111" s="998"/>
      <c r="K111" s="998"/>
      <c r="L111" s="998"/>
      <c r="M111" s="83"/>
      <c r="N111" s="998"/>
      <c r="O111" s="998"/>
      <c r="P111" s="998"/>
      <c r="Q111" s="998"/>
      <c r="R111" s="998"/>
      <c r="S111" s="998"/>
      <c r="T111" s="68"/>
      <c r="U111" s="68"/>
      <c r="V111" s="68"/>
      <c r="W111" s="68"/>
      <c r="X111" s="68"/>
      <c r="Y111" s="68"/>
      <c r="Z111" s="68"/>
      <c r="AA111" s="68"/>
      <c r="AB111" s="68"/>
      <c r="AC111" s="68"/>
      <c r="AE111" s="13" t="e">
        <f>E111-#REF!</f>
        <v>#REF!</v>
      </c>
      <c r="AF111" s="13">
        <f t="shared" si="3"/>
        <v>0</v>
      </c>
    </row>
    <row r="112" spans="1:32" s="12" customFormat="1" ht="7.9" customHeight="1">
      <c r="A112" s="1195"/>
      <c r="B112" s="81"/>
      <c r="C112" s="60"/>
      <c r="D112" s="48"/>
      <c r="E112" s="1053"/>
      <c r="F112" s="1053"/>
      <c r="G112" s="48"/>
      <c r="H112" s="48"/>
      <c r="I112" s="998"/>
      <c r="J112" s="998"/>
      <c r="K112" s="998"/>
      <c r="L112" s="998"/>
      <c r="M112" s="83"/>
      <c r="N112" s="998"/>
      <c r="O112" s="998"/>
      <c r="P112" s="998"/>
      <c r="Q112" s="998"/>
      <c r="R112" s="998"/>
      <c r="S112" s="998"/>
      <c r="T112" s="68"/>
      <c r="U112" s="68"/>
      <c r="V112" s="68"/>
      <c r="W112" s="68"/>
      <c r="X112" s="68"/>
      <c r="Y112" s="68"/>
      <c r="Z112" s="68"/>
      <c r="AA112" s="68"/>
      <c r="AB112" s="68"/>
      <c r="AC112" s="68"/>
      <c r="AE112" s="13" t="e">
        <f>E112-#REF!</f>
        <v>#REF!</v>
      </c>
      <c r="AF112" s="13">
        <f t="shared" si="3"/>
        <v>0</v>
      </c>
    </row>
    <row r="113" spans="1:32" s="12" customFormat="1" ht="14.45" customHeight="1">
      <c r="A113" s="1195"/>
      <c r="B113" s="1243">
        <v>0.46</v>
      </c>
      <c r="C113" s="1149" t="s">
        <v>35</v>
      </c>
      <c r="D113" s="48"/>
      <c r="E113" s="1053"/>
      <c r="F113" s="1053"/>
      <c r="G113" s="48"/>
      <c r="H113" s="48"/>
      <c r="I113" s="998"/>
      <c r="J113" s="998"/>
      <c r="K113" s="998"/>
      <c r="L113" s="998"/>
      <c r="M113" s="83"/>
      <c r="N113" s="998"/>
      <c r="O113" s="998"/>
      <c r="P113" s="998"/>
      <c r="Q113" s="998"/>
      <c r="R113" s="998"/>
      <c r="S113" s="998"/>
      <c r="T113" s="68"/>
      <c r="U113" s="68"/>
      <c r="V113" s="68"/>
      <c r="W113" s="68"/>
      <c r="X113" s="68"/>
      <c r="Y113" s="68"/>
      <c r="Z113" s="68"/>
      <c r="AA113" s="68"/>
      <c r="AB113" s="68"/>
      <c r="AC113" s="68"/>
      <c r="AE113" s="13" t="e">
        <f>E113-#REF!</f>
        <v>#REF!</v>
      </c>
      <c r="AF113" s="13">
        <f t="shared" si="3"/>
        <v>0</v>
      </c>
    </row>
    <row r="114" spans="1:32" s="12" customFormat="1" ht="14.45" customHeight="1">
      <c r="A114" s="1195"/>
      <c r="B114" s="49" t="s">
        <v>384</v>
      </c>
      <c r="C114" s="1149" t="s">
        <v>87</v>
      </c>
      <c r="D114" s="271"/>
      <c r="E114" s="343"/>
      <c r="F114" s="273"/>
      <c r="G114" s="271">
        <v>50</v>
      </c>
      <c r="H114" s="271" t="s">
        <v>297</v>
      </c>
      <c r="I114" s="1237"/>
      <c r="J114" s="1055"/>
      <c r="K114" s="1237"/>
      <c r="L114" s="1056"/>
      <c r="M114" s="1060"/>
      <c r="N114" s="998"/>
      <c r="O114" s="998"/>
      <c r="P114" s="998"/>
      <c r="Q114" s="998"/>
      <c r="R114" s="998"/>
      <c r="S114" s="998"/>
      <c r="T114" s="68"/>
      <c r="U114" s="68"/>
      <c r="V114" s="68"/>
      <c r="W114" s="1186"/>
      <c r="X114" s="68"/>
      <c r="Y114" s="68"/>
      <c r="Z114" s="68"/>
      <c r="AA114" s="68"/>
      <c r="AB114" s="68"/>
      <c r="AC114" s="68"/>
      <c r="AE114" s="13" t="e">
        <f>E114-#REF!</f>
        <v>#REF!</v>
      </c>
      <c r="AF114" s="13">
        <f t="shared" si="3"/>
        <v>0</v>
      </c>
    </row>
    <row r="115" spans="1:32" s="12" customFormat="1" ht="14.45" customHeight="1">
      <c r="A115" s="1195"/>
      <c r="B115" s="49" t="s">
        <v>385</v>
      </c>
      <c r="C115" s="1149" t="s">
        <v>144</v>
      </c>
      <c r="D115" s="271"/>
      <c r="E115" s="343"/>
      <c r="F115" s="273"/>
      <c r="G115" s="271">
        <v>50</v>
      </c>
      <c r="H115" s="271" t="s">
        <v>297</v>
      </c>
      <c r="I115" s="1237"/>
      <c r="J115" s="1055"/>
      <c r="K115" s="1237"/>
      <c r="L115" s="1056"/>
      <c r="M115" s="1060"/>
      <c r="N115" s="998"/>
      <c r="O115" s="998"/>
      <c r="P115" s="998"/>
      <c r="Q115" s="998"/>
      <c r="R115" s="998"/>
      <c r="S115" s="998"/>
      <c r="T115" s="68"/>
      <c r="U115" s="68"/>
      <c r="V115" s="68"/>
      <c r="W115" s="1186"/>
      <c r="X115" s="68"/>
      <c r="Y115" s="68"/>
      <c r="Z115" s="68"/>
      <c r="AA115" s="68"/>
      <c r="AB115" s="68"/>
      <c r="AC115" s="68"/>
      <c r="AE115" s="13" t="e">
        <f>E115-#REF!</f>
        <v>#REF!</v>
      </c>
      <c r="AF115" s="13">
        <f t="shared" si="3"/>
        <v>0</v>
      </c>
    </row>
    <row r="116" spans="1:32" s="12" customFormat="1" ht="14.45" customHeight="1">
      <c r="A116" s="1195" t="s">
        <v>78</v>
      </c>
      <c r="B116" s="1243">
        <v>0.46</v>
      </c>
      <c r="C116" s="1900" t="s">
        <v>35</v>
      </c>
      <c r="D116" s="343"/>
      <c r="E116" s="343"/>
      <c r="F116" s="341"/>
      <c r="G116" s="386">
        <v>100</v>
      </c>
      <c r="H116" s="343"/>
      <c r="I116" s="998"/>
      <c r="J116" s="998"/>
      <c r="K116" s="998"/>
      <c r="L116" s="998"/>
      <c r="M116" s="83"/>
      <c r="N116" s="998"/>
      <c r="O116" s="998"/>
      <c r="P116" s="998"/>
      <c r="Q116" s="998"/>
      <c r="R116" s="998"/>
      <c r="S116" s="998"/>
      <c r="T116" s="68"/>
      <c r="U116" s="68"/>
      <c r="V116" s="68"/>
      <c r="W116" s="68"/>
      <c r="X116" s="68"/>
      <c r="Y116" s="68"/>
      <c r="Z116" s="68"/>
      <c r="AA116" s="68"/>
      <c r="AB116" s="68"/>
      <c r="AC116" s="68"/>
      <c r="AE116" s="13" t="e">
        <f>E116-#REF!</f>
        <v>#REF!</v>
      </c>
      <c r="AF116" s="13">
        <f t="shared" si="3"/>
        <v>0</v>
      </c>
    </row>
    <row r="117" spans="1:32" s="12" customFormat="1" ht="9.6" customHeight="1">
      <c r="A117" s="1195"/>
      <c r="B117" s="1243"/>
      <c r="C117" s="1900"/>
      <c r="D117" s="48"/>
      <c r="E117" s="979"/>
      <c r="F117" s="1053"/>
      <c r="G117" s="48"/>
      <c r="H117" s="48"/>
      <c r="I117" s="998"/>
      <c r="J117" s="998"/>
      <c r="K117" s="998"/>
      <c r="L117" s="998"/>
      <c r="M117" s="83"/>
      <c r="N117" s="998"/>
      <c r="O117" s="998"/>
      <c r="P117" s="998"/>
      <c r="Q117" s="998"/>
      <c r="R117" s="998"/>
      <c r="S117" s="998"/>
      <c r="T117" s="68"/>
      <c r="U117" s="68"/>
      <c r="V117" s="68"/>
      <c r="W117" s="68"/>
      <c r="X117" s="68"/>
      <c r="Y117" s="68"/>
      <c r="Z117" s="68"/>
      <c r="AA117" s="68"/>
      <c r="AB117" s="68"/>
      <c r="AC117" s="68"/>
      <c r="AE117" s="13" t="e">
        <f>E117-#REF!</f>
        <v>#REF!</v>
      </c>
      <c r="AF117" s="13">
        <f t="shared" si="3"/>
        <v>0</v>
      </c>
    </row>
    <row r="118" spans="1:32" s="12" customFormat="1" ht="13.15" customHeight="1">
      <c r="A118" s="1195"/>
      <c r="B118" s="1243">
        <v>0.47</v>
      </c>
      <c r="C118" s="1900" t="s">
        <v>36</v>
      </c>
      <c r="D118" s="62"/>
      <c r="E118" s="979"/>
      <c r="F118" s="979"/>
      <c r="G118" s="62"/>
      <c r="H118" s="62"/>
      <c r="I118" s="998"/>
      <c r="J118" s="998"/>
      <c r="K118" s="998"/>
      <c r="L118" s="998"/>
      <c r="M118" s="83"/>
      <c r="N118" s="998"/>
      <c r="O118" s="998"/>
      <c r="P118" s="998"/>
      <c r="Q118" s="998"/>
      <c r="R118" s="998"/>
      <c r="S118" s="998"/>
      <c r="T118" s="68"/>
      <c r="U118" s="68"/>
      <c r="V118" s="68"/>
      <c r="W118" s="68"/>
      <c r="X118" s="68"/>
      <c r="Y118" s="68"/>
      <c r="Z118" s="68"/>
      <c r="AA118" s="68"/>
      <c r="AB118" s="68"/>
      <c r="AC118" s="68"/>
      <c r="AE118" s="13" t="e">
        <f>E118-#REF!</f>
        <v>#REF!</v>
      </c>
      <c r="AF118" s="13">
        <f t="shared" si="3"/>
        <v>0</v>
      </c>
    </row>
    <row r="119" spans="1:32" s="12" customFormat="1" ht="13.15" customHeight="1">
      <c r="A119" s="1195"/>
      <c r="B119" s="49" t="s">
        <v>386</v>
      </c>
      <c r="C119" s="1900" t="s">
        <v>87</v>
      </c>
      <c r="D119" s="271"/>
      <c r="E119" s="343"/>
      <c r="F119" s="273"/>
      <c r="G119" s="271">
        <v>50</v>
      </c>
      <c r="H119" s="271" t="s">
        <v>297</v>
      </c>
      <c r="I119" s="1237"/>
      <c r="J119" s="1055"/>
      <c r="K119" s="1237"/>
      <c r="L119" s="1056"/>
      <c r="M119" s="1060"/>
      <c r="N119" s="998"/>
      <c r="O119" s="998"/>
      <c r="P119" s="998"/>
      <c r="Q119" s="998"/>
      <c r="R119" s="998"/>
      <c r="S119" s="998"/>
      <c r="T119" s="68"/>
      <c r="U119" s="68"/>
      <c r="V119" s="68"/>
      <c r="W119" s="1186"/>
      <c r="X119" s="68"/>
      <c r="Y119" s="68"/>
      <c r="Z119" s="68"/>
      <c r="AA119" s="68"/>
      <c r="AB119" s="68"/>
      <c r="AC119" s="68"/>
      <c r="AE119" s="13" t="e">
        <f>E119-#REF!</f>
        <v>#REF!</v>
      </c>
      <c r="AF119" s="13">
        <f t="shared" si="3"/>
        <v>0</v>
      </c>
    </row>
    <row r="120" spans="1:32" s="12" customFormat="1" ht="13.15" customHeight="1">
      <c r="A120" s="1195"/>
      <c r="B120" s="49" t="s">
        <v>387</v>
      </c>
      <c r="C120" s="1900" t="s">
        <v>144</v>
      </c>
      <c r="D120" s="271"/>
      <c r="E120" s="343"/>
      <c r="F120" s="273"/>
      <c r="G120" s="271">
        <v>50</v>
      </c>
      <c r="H120" s="271" t="s">
        <v>297</v>
      </c>
      <c r="I120" s="1237"/>
      <c r="J120" s="1055"/>
      <c r="K120" s="1237"/>
      <c r="L120" s="1056"/>
      <c r="M120" s="1060"/>
      <c r="N120" s="998"/>
      <c r="O120" s="998"/>
      <c r="P120" s="998"/>
      <c r="Q120" s="998"/>
      <c r="R120" s="998"/>
      <c r="S120" s="998"/>
      <c r="T120" s="68"/>
      <c r="U120" s="68"/>
      <c r="V120" s="68"/>
      <c r="W120" s="1186"/>
      <c r="X120" s="68"/>
      <c r="Y120" s="68"/>
      <c r="Z120" s="68"/>
      <c r="AA120" s="68"/>
      <c r="AB120" s="68"/>
      <c r="AC120" s="68"/>
      <c r="AE120" s="13" t="e">
        <f>E120-#REF!</f>
        <v>#REF!</v>
      </c>
      <c r="AF120" s="13">
        <f t="shared" si="3"/>
        <v>0</v>
      </c>
    </row>
    <row r="121" spans="1:32" s="12" customFormat="1" ht="14.45" customHeight="1">
      <c r="A121" s="1200" t="s">
        <v>78</v>
      </c>
      <c r="B121" s="1245">
        <v>0.47</v>
      </c>
      <c r="C121" s="211" t="s">
        <v>36</v>
      </c>
      <c r="D121" s="277"/>
      <c r="E121" s="277"/>
      <c r="F121" s="276"/>
      <c r="G121" s="274">
        <v>100</v>
      </c>
      <c r="H121" s="271"/>
      <c r="I121" s="998"/>
      <c r="J121" s="998"/>
      <c r="K121" s="998"/>
      <c r="L121" s="998"/>
      <c r="M121" s="83"/>
      <c r="N121" s="998"/>
      <c r="O121" s="998"/>
      <c r="P121" s="998"/>
      <c r="Q121" s="998"/>
      <c r="R121" s="998"/>
      <c r="S121" s="998"/>
      <c r="T121" s="68"/>
      <c r="U121" s="68"/>
      <c r="V121" s="68"/>
      <c r="W121" s="68"/>
      <c r="X121" s="68"/>
      <c r="Y121" s="68"/>
      <c r="Z121" s="68"/>
      <c r="AA121" s="68"/>
      <c r="AB121" s="68"/>
      <c r="AC121" s="68"/>
      <c r="AE121" s="13" t="e">
        <f>E121-#REF!</f>
        <v>#REF!</v>
      </c>
      <c r="AF121" s="13">
        <f t="shared" si="3"/>
        <v>0</v>
      </c>
    </row>
    <row r="122" spans="1:32" s="12" customFormat="1" ht="14.45" customHeight="1">
      <c r="A122" s="1195"/>
      <c r="B122" s="1243"/>
      <c r="C122" s="1900"/>
      <c r="D122" s="48"/>
      <c r="E122" s="979"/>
      <c r="F122" s="1053"/>
      <c r="G122" s="48"/>
      <c r="H122" s="48"/>
      <c r="I122" s="998"/>
      <c r="J122" s="998"/>
      <c r="K122" s="998"/>
      <c r="L122" s="998"/>
      <c r="M122" s="83"/>
      <c r="N122" s="998"/>
      <c r="O122" s="998"/>
      <c r="P122" s="998"/>
      <c r="Q122" s="998"/>
      <c r="R122" s="998"/>
      <c r="S122" s="998"/>
      <c r="T122" s="68"/>
      <c r="U122" s="68"/>
      <c r="V122" s="68"/>
      <c r="W122" s="68"/>
      <c r="X122" s="68"/>
      <c r="Y122" s="68"/>
      <c r="Z122" s="68"/>
      <c r="AA122" s="68"/>
      <c r="AB122" s="68"/>
      <c r="AC122" s="68"/>
      <c r="AE122" s="13" t="e">
        <f>E122-#REF!</f>
        <v>#REF!</v>
      </c>
      <c r="AF122" s="13">
        <f t="shared" si="3"/>
        <v>0</v>
      </c>
    </row>
    <row r="123" spans="1:32" s="12" customFormat="1" ht="13.15" customHeight="1">
      <c r="A123" s="1195"/>
      <c r="B123" s="1243">
        <v>0.48</v>
      </c>
      <c r="C123" s="1900" t="s">
        <v>37</v>
      </c>
      <c r="D123" s="62"/>
      <c r="E123" s="1135"/>
      <c r="F123" s="1135"/>
      <c r="G123" s="50"/>
      <c r="H123" s="50"/>
      <c r="I123" s="998"/>
      <c r="J123" s="998"/>
      <c r="K123" s="998"/>
      <c r="L123" s="998"/>
      <c r="M123" s="83"/>
      <c r="N123" s="998"/>
      <c r="O123" s="998"/>
      <c r="P123" s="998"/>
      <c r="Q123" s="998"/>
      <c r="R123" s="998"/>
      <c r="S123" s="998"/>
      <c r="T123" s="68"/>
      <c r="U123" s="68"/>
      <c r="V123" s="68"/>
      <c r="W123" s="68"/>
      <c r="X123" s="68"/>
      <c r="Y123" s="68"/>
      <c r="Z123" s="68"/>
      <c r="AA123" s="68"/>
      <c r="AB123" s="68"/>
      <c r="AC123" s="68"/>
      <c r="AE123" s="13" t="e">
        <f>E123-#REF!</f>
        <v>#REF!</v>
      </c>
      <c r="AF123" s="13">
        <f t="shared" si="3"/>
        <v>0</v>
      </c>
    </row>
    <row r="124" spans="1:32" s="12" customFormat="1" ht="13.15" customHeight="1">
      <c r="A124" s="1195"/>
      <c r="B124" s="49" t="s">
        <v>388</v>
      </c>
      <c r="C124" s="1900" t="s">
        <v>87</v>
      </c>
      <c r="D124" s="271"/>
      <c r="E124" s="343"/>
      <c r="F124" s="273"/>
      <c r="G124" s="271">
        <v>50</v>
      </c>
      <c r="H124" s="271" t="s">
        <v>297</v>
      </c>
      <c r="I124" s="1237"/>
      <c r="J124" s="1055"/>
      <c r="K124" s="1237"/>
      <c r="L124" s="1056"/>
      <c r="M124" s="1060"/>
      <c r="N124" s="998"/>
      <c r="O124" s="998"/>
      <c r="P124" s="998"/>
      <c r="Q124" s="998"/>
      <c r="R124" s="998"/>
      <c r="S124" s="998"/>
      <c r="T124" s="68"/>
      <c r="U124" s="68"/>
      <c r="V124" s="68"/>
      <c r="W124" s="1186"/>
      <c r="X124" s="68"/>
      <c r="Y124" s="68"/>
      <c r="Z124" s="68"/>
      <c r="AA124" s="68"/>
      <c r="AB124" s="68"/>
      <c r="AC124" s="68"/>
      <c r="AE124" s="13" t="e">
        <f>E124-#REF!</f>
        <v>#REF!</v>
      </c>
      <c r="AF124" s="13">
        <f t="shared" si="3"/>
        <v>0</v>
      </c>
    </row>
    <row r="125" spans="1:32" s="12" customFormat="1" ht="13.15" customHeight="1">
      <c r="A125" s="1195"/>
      <c r="B125" s="49" t="s">
        <v>389</v>
      </c>
      <c r="C125" s="1900" t="s">
        <v>144</v>
      </c>
      <c r="D125" s="271"/>
      <c r="E125" s="343"/>
      <c r="F125" s="273"/>
      <c r="G125" s="271">
        <v>50</v>
      </c>
      <c r="H125" s="271" t="s">
        <v>297</v>
      </c>
      <c r="I125" s="1237"/>
      <c r="J125" s="1055"/>
      <c r="K125" s="1237"/>
      <c r="L125" s="1056"/>
      <c r="M125" s="1060"/>
      <c r="N125" s="998"/>
      <c r="O125" s="998"/>
      <c r="P125" s="998"/>
      <c r="Q125" s="998"/>
      <c r="R125" s="998"/>
      <c r="S125" s="998"/>
      <c r="T125" s="68"/>
      <c r="U125" s="68"/>
      <c r="V125" s="68"/>
      <c r="W125" s="1186"/>
      <c r="X125" s="68"/>
      <c r="Y125" s="68"/>
      <c r="Z125" s="68"/>
      <c r="AA125" s="68"/>
      <c r="AB125" s="68"/>
      <c r="AC125" s="68"/>
      <c r="AE125" s="13" t="e">
        <f>E125-#REF!</f>
        <v>#REF!</v>
      </c>
      <c r="AF125" s="13">
        <f t="shared" si="3"/>
        <v>0</v>
      </c>
    </row>
    <row r="126" spans="1:32" s="12" customFormat="1" ht="27.95" customHeight="1">
      <c r="A126" s="1195"/>
      <c r="B126" s="49" t="s">
        <v>470</v>
      </c>
      <c r="C126" s="2047" t="s">
        <v>1124</v>
      </c>
      <c r="D126" s="273"/>
      <c r="E126" s="343"/>
      <c r="F126" s="273"/>
      <c r="G126" s="271">
        <v>2783</v>
      </c>
      <c r="H126" s="271" t="s">
        <v>307</v>
      </c>
      <c r="I126" s="1086"/>
      <c r="J126" s="1086"/>
      <c r="K126" s="1086"/>
      <c r="L126" s="1059"/>
      <c r="M126" s="1059"/>
      <c r="N126" s="998"/>
      <c r="O126" s="998"/>
      <c r="P126" s="998"/>
      <c r="Q126" s="998"/>
      <c r="R126" s="998"/>
      <c r="S126" s="998"/>
      <c r="T126" s="68"/>
      <c r="U126" s="254"/>
      <c r="V126" s="68"/>
      <c r="W126" s="1186"/>
      <c r="X126" s="68"/>
      <c r="Y126" s="68"/>
      <c r="Z126" s="68"/>
      <c r="AA126" s="68"/>
      <c r="AB126" s="68"/>
      <c r="AC126" s="68"/>
      <c r="AE126" s="13" t="e">
        <f>E126-#REF!</f>
        <v>#REF!</v>
      </c>
      <c r="AF126" s="13">
        <f t="shared" si="3"/>
        <v>0</v>
      </c>
    </row>
    <row r="127" spans="1:32" s="12" customFormat="1" ht="14.45" customHeight="1">
      <c r="A127" s="1195" t="s">
        <v>78</v>
      </c>
      <c r="B127" s="1243">
        <v>0.48</v>
      </c>
      <c r="C127" s="1900" t="s">
        <v>37</v>
      </c>
      <c r="D127" s="271"/>
      <c r="E127" s="271"/>
      <c r="F127" s="273"/>
      <c r="G127" s="274">
        <v>2883</v>
      </c>
      <c r="H127" s="271"/>
      <c r="I127" s="998"/>
      <c r="J127" s="998"/>
      <c r="K127" s="998"/>
      <c r="L127" s="998"/>
      <c r="M127" s="83"/>
      <c r="N127" s="998"/>
      <c r="O127" s="998"/>
      <c r="P127" s="998"/>
      <c r="Q127" s="998"/>
      <c r="R127" s="998"/>
      <c r="S127" s="998"/>
      <c r="T127" s="68"/>
      <c r="U127" s="68"/>
      <c r="V127" s="68"/>
      <c r="W127" s="68"/>
      <c r="X127" s="68"/>
      <c r="Y127" s="68"/>
      <c r="Z127" s="68"/>
      <c r="AA127" s="68"/>
      <c r="AB127" s="68"/>
      <c r="AC127" s="68"/>
      <c r="AE127" s="13" t="e">
        <f>E127-#REF!</f>
        <v>#REF!</v>
      </c>
      <c r="AF127" s="13">
        <f t="shared" si="3"/>
        <v>0</v>
      </c>
    </row>
    <row r="128" spans="1:32" s="12" customFormat="1" ht="15" customHeight="1">
      <c r="A128" s="1195" t="s">
        <v>78</v>
      </c>
      <c r="B128" s="1238">
        <v>2.11</v>
      </c>
      <c r="C128" s="58" t="s">
        <v>249</v>
      </c>
      <c r="D128" s="271"/>
      <c r="E128" s="271"/>
      <c r="F128" s="271"/>
      <c r="G128" s="277">
        <v>3283</v>
      </c>
      <c r="H128" s="271"/>
      <c r="I128" s="998"/>
      <c r="J128" s="998"/>
      <c r="K128" s="998"/>
      <c r="L128" s="998"/>
      <c r="M128" s="83"/>
      <c r="N128" s="998"/>
      <c r="O128" s="998"/>
      <c r="P128" s="998"/>
      <c r="Q128" s="998"/>
      <c r="R128" s="998"/>
      <c r="S128" s="998"/>
      <c r="T128" s="68"/>
      <c r="U128" s="68"/>
      <c r="V128" s="68"/>
      <c r="W128" s="68"/>
      <c r="X128" s="68"/>
      <c r="Y128" s="68"/>
      <c r="Z128" s="68"/>
      <c r="AA128" s="68"/>
      <c r="AB128" s="68"/>
      <c r="AC128" s="68"/>
      <c r="AE128" s="13" t="e">
        <f>E128-#REF!</f>
        <v>#REF!</v>
      </c>
      <c r="AF128" s="13">
        <f t="shared" si="3"/>
        <v>0</v>
      </c>
    </row>
    <row r="129" spans="1:34" s="12" customFormat="1" ht="14.45" customHeight="1">
      <c r="A129" s="1195" t="s">
        <v>78</v>
      </c>
      <c r="B129" s="64">
        <v>2</v>
      </c>
      <c r="C129" s="1900" t="s">
        <v>250</v>
      </c>
      <c r="D129" s="271"/>
      <c r="E129" s="271"/>
      <c r="F129" s="271"/>
      <c r="G129" s="274">
        <v>3283</v>
      </c>
      <c r="H129" s="271"/>
      <c r="I129" s="998"/>
      <c r="J129" s="998"/>
      <c r="K129" s="998"/>
      <c r="L129" s="998"/>
      <c r="M129" s="83"/>
      <c r="N129" s="998"/>
      <c r="O129" s="998"/>
      <c r="P129" s="998"/>
      <c r="Q129" s="998"/>
      <c r="R129" s="998"/>
      <c r="S129" s="998"/>
      <c r="T129" s="68"/>
      <c r="U129" s="68"/>
      <c r="V129" s="68"/>
      <c r="W129" s="68"/>
      <c r="X129" s="68"/>
      <c r="Y129" s="68"/>
      <c r="Z129" s="68"/>
      <c r="AA129" s="68"/>
      <c r="AB129" s="68"/>
      <c r="AC129" s="68"/>
      <c r="AE129" s="13" t="e">
        <f>E129-#REF!</f>
        <v>#REF!</v>
      </c>
      <c r="AF129" s="13">
        <f t="shared" si="3"/>
        <v>0</v>
      </c>
    </row>
    <row r="130" spans="1:34" s="12" customFormat="1" ht="14.45" customHeight="1">
      <c r="A130" s="1195" t="s">
        <v>78</v>
      </c>
      <c r="B130" s="57">
        <v>2406</v>
      </c>
      <c r="C130" s="58" t="s">
        <v>131</v>
      </c>
      <c r="D130" s="271"/>
      <c r="E130" s="271"/>
      <c r="F130" s="271"/>
      <c r="G130" s="274">
        <v>7123</v>
      </c>
      <c r="H130" s="271"/>
      <c r="I130" s="998"/>
      <c r="J130" s="998"/>
      <c r="K130" s="998"/>
      <c r="L130" s="998"/>
      <c r="M130" s="83"/>
      <c r="N130" s="998"/>
      <c r="O130" s="998"/>
      <c r="P130" s="998"/>
      <c r="Q130" s="998"/>
      <c r="R130" s="998"/>
      <c r="S130" s="998"/>
      <c r="T130" s="68"/>
      <c r="U130" s="68"/>
      <c r="V130" s="68"/>
      <c r="W130" s="68"/>
      <c r="X130" s="68"/>
      <c r="Y130" s="68"/>
      <c r="Z130" s="68"/>
      <c r="AA130" s="68"/>
      <c r="AB130" s="68"/>
      <c r="AC130" s="68"/>
      <c r="AE130" s="13" t="e">
        <f>E130-#REF!</f>
        <v>#REF!</v>
      </c>
      <c r="AF130" s="13">
        <f t="shared" si="3"/>
        <v>0</v>
      </c>
    </row>
    <row r="131" spans="1:34" s="12" customFormat="1">
      <c r="A131" s="1195"/>
      <c r="B131" s="57"/>
      <c r="C131" s="1149"/>
      <c r="D131" s="48"/>
      <c r="E131" s="1053"/>
      <c r="F131" s="1053"/>
      <c r="G131" s="48"/>
      <c r="H131" s="48"/>
      <c r="I131" s="998"/>
      <c r="J131" s="998"/>
      <c r="K131" s="998"/>
      <c r="L131" s="998"/>
      <c r="M131" s="83"/>
      <c r="N131" s="998"/>
      <c r="O131" s="998"/>
      <c r="P131" s="998"/>
      <c r="Q131" s="998"/>
      <c r="R131" s="998"/>
      <c r="S131" s="998"/>
      <c r="T131" s="68"/>
      <c r="U131" s="68"/>
      <c r="V131" s="68"/>
      <c r="W131" s="68"/>
      <c r="X131" s="68"/>
      <c r="Y131" s="68"/>
      <c r="Z131" s="68"/>
      <c r="AA131" s="68"/>
      <c r="AB131" s="68"/>
      <c r="AC131" s="68"/>
      <c r="AE131" s="13" t="e">
        <f>E131-#REF!</f>
        <v>#REF!</v>
      </c>
      <c r="AF131" s="13">
        <f t="shared" si="3"/>
        <v>0</v>
      </c>
    </row>
    <row r="132" spans="1:34" s="12" customFormat="1" ht="14.45" customHeight="1">
      <c r="A132" s="1195" t="s">
        <v>83</v>
      </c>
      <c r="B132" s="57">
        <v>3435</v>
      </c>
      <c r="C132" s="58" t="s">
        <v>230</v>
      </c>
      <c r="D132" s="50"/>
      <c r="E132" s="1135"/>
      <c r="F132" s="1135"/>
      <c r="G132" s="50"/>
      <c r="H132" s="50"/>
      <c r="I132" s="998"/>
      <c r="J132" s="998"/>
      <c r="K132" s="998"/>
      <c r="L132" s="998"/>
      <c r="M132" s="83"/>
      <c r="N132" s="998"/>
      <c r="O132" s="998"/>
      <c r="P132" s="998"/>
      <c r="Q132" s="998"/>
      <c r="R132" s="998"/>
      <c r="S132" s="998"/>
      <c r="T132" s="68"/>
      <c r="U132" s="68"/>
      <c r="V132" s="68"/>
      <c r="W132" s="68"/>
      <c r="X132" s="68"/>
      <c r="Y132" s="68"/>
      <c r="Z132" s="68"/>
      <c r="AA132" s="68"/>
      <c r="AB132" s="68"/>
      <c r="AC132" s="68"/>
      <c r="AE132" s="13" t="e">
        <f>E132-#REF!</f>
        <v>#REF!</v>
      </c>
      <c r="AF132" s="13">
        <f t="shared" si="3"/>
        <v>0</v>
      </c>
    </row>
    <row r="133" spans="1:34" s="12" customFormat="1" ht="27.95" customHeight="1">
      <c r="A133" s="1195"/>
      <c r="B133" s="64">
        <v>3</v>
      </c>
      <c r="C133" s="1149" t="s">
        <v>231</v>
      </c>
      <c r="D133" s="62"/>
      <c r="E133" s="979"/>
      <c r="F133" s="979"/>
      <c r="G133" s="62"/>
      <c r="H133" s="62"/>
      <c r="I133" s="998"/>
      <c r="J133" s="998"/>
      <c r="K133" s="998"/>
      <c r="L133" s="998"/>
      <c r="M133" s="83"/>
      <c r="N133" s="998"/>
      <c r="O133" s="998"/>
      <c r="P133" s="998"/>
      <c r="Q133" s="998"/>
      <c r="R133" s="998"/>
      <c r="S133" s="998"/>
      <c r="T133" s="68"/>
      <c r="U133" s="68"/>
      <c r="V133" s="68"/>
      <c r="W133" s="68"/>
      <c r="X133" s="68"/>
      <c r="Y133" s="68"/>
      <c r="Z133" s="68"/>
      <c r="AA133" s="68"/>
      <c r="AB133" s="68"/>
      <c r="AC133" s="68"/>
      <c r="AE133" s="13" t="e">
        <f>E133-#REF!</f>
        <v>#REF!</v>
      </c>
      <c r="AF133" s="13">
        <f t="shared" si="3"/>
        <v>0</v>
      </c>
    </row>
    <row r="134" spans="1:34" s="12" customFormat="1" ht="14.45" customHeight="1">
      <c r="A134" s="1195"/>
      <c r="B134" s="1238">
        <v>3.0009999999999999</v>
      </c>
      <c r="C134" s="58" t="s">
        <v>57</v>
      </c>
      <c r="D134" s="62"/>
      <c r="E134" s="979"/>
      <c r="F134" s="979"/>
      <c r="G134" s="62"/>
      <c r="H134" s="62"/>
      <c r="I134" s="998"/>
      <c r="J134" s="998"/>
      <c r="K134" s="998"/>
      <c r="L134" s="998"/>
      <c r="M134" s="83"/>
      <c r="N134" s="998"/>
      <c r="O134" s="998"/>
      <c r="P134" s="998"/>
      <c r="Q134" s="998"/>
      <c r="R134" s="998"/>
      <c r="S134" s="998"/>
      <c r="T134" s="68"/>
      <c r="U134" s="68"/>
      <c r="V134" s="68"/>
      <c r="W134" s="68"/>
      <c r="X134" s="68"/>
      <c r="Y134" s="68"/>
      <c r="Z134" s="68"/>
      <c r="AA134" s="68"/>
      <c r="AB134" s="68"/>
      <c r="AC134" s="68"/>
      <c r="AE134" s="13" t="e">
        <f>E134-#REF!</f>
        <v>#REF!</v>
      </c>
      <c r="AF134" s="13">
        <f t="shared" si="3"/>
        <v>0</v>
      </c>
    </row>
    <row r="135" spans="1:34" s="12" customFormat="1" ht="14.45" customHeight="1">
      <c r="A135" s="1195"/>
      <c r="B135" s="1243">
        <v>0.44</v>
      </c>
      <c r="C135" s="1149" t="s">
        <v>86</v>
      </c>
      <c r="D135" s="62"/>
      <c r="E135" s="979"/>
      <c r="F135" s="979"/>
      <c r="G135" s="62"/>
      <c r="H135" s="62"/>
      <c r="I135" s="998"/>
      <c r="J135" s="998"/>
      <c r="K135" s="998"/>
      <c r="L135" s="998"/>
      <c r="M135" s="83"/>
      <c r="N135" s="998"/>
      <c r="O135" s="998"/>
      <c r="P135" s="998"/>
      <c r="Q135" s="998"/>
      <c r="R135" s="998"/>
      <c r="S135" s="998"/>
      <c r="T135" s="68"/>
      <c r="U135" s="68"/>
      <c r="V135" s="68"/>
      <c r="W135" s="68"/>
      <c r="X135" s="68"/>
      <c r="Y135" s="68"/>
      <c r="Z135" s="68"/>
      <c r="AA135" s="68"/>
      <c r="AB135" s="68"/>
      <c r="AC135" s="68"/>
      <c r="AE135" s="13" t="e">
        <f>E135-#REF!</f>
        <v>#REF!</v>
      </c>
      <c r="AF135" s="13">
        <f t="shared" si="3"/>
        <v>0</v>
      </c>
    </row>
    <row r="136" spans="1:34" s="12" customFormat="1" ht="14.45" customHeight="1">
      <c r="A136" s="1195"/>
      <c r="B136" s="49" t="s">
        <v>381</v>
      </c>
      <c r="C136" s="1149" t="s">
        <v>144</v>
      </c>
      <c r="D136" s="273"/>
      <c r="E136" s="343"/>
      <c r="F136" s="273"/>
      <c r="G136" s="271">
        <v>100</v>
      </c>
      <c r="H136" s="271" t="s">
        <v>297</v>
      </c>
      <c r="I136" s="1237"/>
      <c r="J136" s="1055"/>
      <c r="K136" s="1237"/>
      <c r="L136" s="1056"/>
      <c r="M136" s="1060"/>
      <c r="N136" s="998"/>
      <c r="O136" s="998"/>
      <c r="P136" s="998"/>
      <c r="Q136" s="2351"/>
      <c r="R136" s="2353"/>
      <c r="S136" s="998"/>
      <c r="T136" s="68"/>
      <c r="U136" s="68"/>
      <c r="V136" s="68"/>
      <c r="W136" s="1186"/>
      <c r="X136" s="68"/>
      <c r="Y136" s="68"/>
      <c r="Z136" s="68"/>
      <c r="AA136" s="68"/>
      <c r="AB136" s="68"/>
      <c r="AC136" s="68"/>
      <c r="AE136" s="13" t="e">
        <f>E136-#REF!</f>
        <v>#REF!</v>
      </c>
      <c r="AF136" s="13">
        <f t="shared" si="3"/>
        <v>0</v>
      </c>
    </row>
    <row r="137" spans="1:34" s="12" customFormat="1" ht="14.45" customHeight="1">
      <c r="A137" s="1195" t="s">
        <v>78</v>
      </c>
      <c r="B137" s="1243">
        <v>0.44</v>
      </c>
      <c r="C137" s="1149" t="s">
        <v>86</v>
      </c>
      <c r="D137" s="273"/>
      <c r="E137" s="271"/>
      <c r="F137" s="273"/>
      <c r="G137" s="274">
        <v>100</v>
      </c>
      <c r="H137" s="271"/>
      <c r="I137" s="998"/>
      <c r="J137" s="998"/>
      <c r="K137" s="998"/>
      <c r="L137" s="998"/>
      <c r="M137" s="83"/>
      <c r="N137" s="998"/>
      <c r="O137" s="998"/>
      <c r="P137" s="998"/>
      <c r="Q137" s="998"/>
      <c r="R137" s="998"/>
      <c r="S137" s="998"/>
      <c r="T137" s="68"/>
      <c r="U137" s="68"/>
      <c r="V137" s="68"/>
      <c r="W137" s="68"/>
      <c r="X137" s="68"/>
      <c r="Y137" s="68"/>
      <c r="Z137" s="68"/>
      <c r="AA137" s="68"/>
      <c r="AB137" s="68"/>
      <c r="AC137" s="68"/>
      <c r="AE137" s="13" t="e">
        <f>E137-#REF!</f>
        <v>#REF!</v>
      </c>
      <c r="AF137" s="13">
        <f t="shared" si="3"/>
        <v>0</v>
      </c>
    </row>
    <row r="138" spans="1:34" s="12" customFormat="1" ht="14.45" customHeight="1">
      <c r="A138" s="1195" t="s">
        <v>78</v>
      </c>
      <c r="B138" s="1238">
        <v>3.0009999999999999</v>
      </c>
      <c r="C138" s="58" t="s">
        <v>57</v>
      </c>
      <c r="D138" s="273"/>
      <c r="E138" s="271"/>
      <c r="F138" s="1499"/>
      <c r="G138" s="274">
        <v>100</v>
      </c>
      <c r="H138" s="271"/>
      <c r="I138" s="998"/>
      <c r="J138" s="998"/>
      <c r="K138" s="998"/>
      <c r="L138" s="998"/>
      <c r="M138" s="83"/>
      <c r="N138" s="998"/>
      <c r="O138" s="998"/>
      <c r="P138" s="998"/>
      <c r="Q138" s="998"/>
      <c r="R138" s="998"/>
      <c r="S138" s="998"/>
      <c r="T138" s="68"/>
      <c r="U138" s="68"/>
      <c r="V138" s="68"/>
      <c r="W138" s="68"/>
      <c r="X138" s="68"/>
      <c r="Y138" s="68"/>
      <c r="Z138" s="68"/>
      <c r="AA138" s="68"/>
      <c r="AB138" s="68"/>
      <c r="AC138" s="68"/>
      <c r="AE138" s="13" t="e">
        <f>E138-#REF!</f>
        <v>#REF!</v>
      </c>
      <c r="AF138" s="13">
        <f t="shared" si="3"/>
        <v>0</v>
      </c>
    </row>
    <row r="139" spans="1:34" s="12" customFormat="1" ht="27.95" customHeight="1">
      <c r="A139" s="1195" t="s">
        <v>78</v>
      </c>
      <c r="B139" s="64">
        <v>3</v>
      </c>
      <c r="C139" s="1149" t="s">
        <v>231</v>
      </c>
      <c r="D139" s="273"/>
      <c r="E139" s="271"/>
      <c r="F139" s="1499"/>
      <c r="G139" s="277">
        <v>100</v>
      </c>
      <c r="H139" s="271"/>
      <c r="I139" s="998"/>
      <c r="J139" s="998"/>
      <c r="K139" s="998"/>
      <c r="L139" s="998"/>
      <c r="M139" s="83"/>
      <c r="N139" s="998"/>
      <c r="O139" s="998"/>
      <c r="P139" s="998"/>
      <c r="Q139" s="998"/>
      <c r="R139" s="998"/>
      <c r="S139" s="998"/>
      <c r="T139" s="68"/>
      <c r="U139" s="68"/>
      <c r="V139" s="68"/>
      <c r="W139" s="68"/>
      <c r="X139" s="68"/>
      <c r="Y139" s="68"/>
      <c r="Z139" s="68"/>
      <c r="AA139" s="68"/>
      <c r="AB139" s="68"/>
      <c r="AC139" s="68"/>
      <c r="AE139" s="13" t="e">
        <f>E139-#REF!</f>
        <v>#REF!</v>
      </c>
      <c r="AF139" s="13">
        <f t="shared" si="3"/>
        <v>0</v>
      </c>
    </row>
    <row r="140" spans="1:34" s="12" customFormat="1" ht="14.45" customHeight="1">
      <c r="A140" s="1195" t="s">
        <v>78</v>
      </c>
      <c r="B140" s="57">
        <v>3435</v>
      </c>
      <c r="C140" s="58" t="s">
        <v>230</v>
      </c>
      <c r="D140" s="276"/>
      <c r="E140" s="277"/>
      <c r="F140" s="1510"/>
      <c r="G140" s="274">
        <v>100</v>
      </c>
      <c r="H140" s="271"/>
      <c r="I140" s="998"/>
      <c r="J140" s="998"/>
      <c r="K140" s="998"/>
      <c r="L140" s="998"/>
      <c r="M140" s="83"/>
      <c r="N140" s="998"/>
      <c r="O140" s="998"/>
      <c r="P140" s="998"/>
      <c r="Q140" s="998"/>
      <c r="R140" s="998"/>
      <c r="S140" s="998"/>
      <c r="T140" s="68"/>
      <c r="U140" s="68"/>
      <c r="V140" s="68"/>
      <c r="W140" s="68"/>
      <c r="X140" s="68"/>
      <c r="Y140" s="68"/>
      <c r="Z140" s="68"/>
      <c r="AA140" s="68"/>
      <c r="AB140" s="68"/>
      <c r="AC140" s="68"/>
      <c r="AE140" s="13" t="e">
        <f>E140-#REF!</f>
        <v>#REF!</v>
      </c>
      <c r="AF140" s="13">
        <f t="shared" si="3"/>
        <v>0</v>
      </c>
    </row>
    <row r="141" spans="1:34" s="12" customFormat="1" ht="14.45" customHeight="1">
      <c r="A141" s="1203" t="s">
        <v>78</v>
      </c>
      <c r="B141" s="65"/>
      <c r="C141" s="66" t="s">
        <v>82</v>
      </c>
      <c r="D141" s="274"/>
      <c r="E141" s="274"/>
      <c r="F141" s="1490"/>
      <c r="G141" s="274">
        <v>7783</v>
      </c>
      <c r="H141" s="271"/>
      <c r="I141" s="998"/>
      <c r="J141" s="998"/>
      <c r="K141" s="998"/>
      <c r="L141" s="998"/>
      <c r="M141" s="83"/>
      <c r="N141" s="998"/>
      <c r="O141" s="998"/>
      <c r="P141" s="998"/>
      <c r="Q141" s="998"/>
      <c r="R141" s="998"/>
      <c r="S141" s="998"/>
      <c r="T141" s="68"/>
      <c r="U141" s="68"/>
      <c r="V141" s="68"/>
      <c r="W141" s="68"/>
      <c r="X141" s="68"/>
      <c r="Y141" s="68"/>
      <c r="Z141" s="68"/>
      <c r="AA141" s="68"/>
      <c r="AB141" s="68"/>
      <c r="AC141" s="68"/>
      <c r="AE141" s="13" t="e">
        <f>E141-#REF!</f>
        <v>#REF!</v>
      </c>
      <c r="AF141" s="13">
        <f t="shared" si="3"/>
        <v>0</v>
      </c>
    </row>
    <row r="142" spans="1:34" s="12" customFormat="1">
      <c r="A142" s="1203" t="s">
        <v>78</v>
      </c>
      <c r="B142" s="65"/>
      <c r="C142" s="66" t="s">
        <v>79</v>
      </c>
      <c r="D142" s="67"/>
      <c r="E142" s="67"/>
      <c r="F142" s="1523"/>
      <c r="G142" s="67">
        <v>7783</v>
      </c>
      <c r="H142" s="48"/>
      <c r="I142" s="998"/>
      <c r="J142" s="998"/>
      <c r="K142" s="998"/>
      <c r="L142" s="998"/>
      <c r="M142" s="83"/>
      <c r="N142" s="998"/>
      <c r="O142" s="998"/>
      <c r="P142" s="998"/>
      <c r="Q142" s="998"/>
      <c r="R142" s="998"/>
      <c r="S142" s="998"/>
      <c r="T142" s="68"/>
      <c r="U142" s="68"/>
      <c r="V142" s="68"/>
      <c r="W142" s="68"/>
      <c r="X142" s="68"/>
      <c r="Y142" s="68"/>
      <c r="Z142" s="68"/>
      <c r="AA142" s="68"/>
      <c r="AB142" s="68"/>
      <c r="AC142" s="68"/>
      <c r="AE142" s="13" t="e">
        <f>E142-#REF!</f>
        <v>#REF!</v>
      </c>
      <c r="AF142" s="13">
        <f t="shared" si="3"/>
        <v>0</v>
      </c>
    </row>
    <row r="143" spans="1:34" s="12" customFormat="1">
      <c r="A143" s="1195"/>
      <c r="B143" s="55"/>
      <c r="C143" s="58"/>
      <c r="D143" s="48"/>
      <c r="E143" s="48"/>
      <c r="F143" s="1520"/>
      <c r="G143" s="71"/>
      <c r="H143" s="71"/>
      <c r="I143" s="998"/>
      <c r="J143" s="998"/>
      <c r="K143" s="998"/>
      <c r="L143" s="998"/>
      <c r="M143" s="83"/>
      <c r="N143" s="998"/>
      <c r="O143" s="998"/>
      <c r="P143" s="998"/>
      <c r="Q143" s="998"/>
      <c r="R143" s="998"/>
      <c r="S143" s="998"/>
      <c r="T143" s="68"/>
      <c r="U143" s="68"/>
      <c r="V143" s="68"/>
      <c r="W143" s="68"/>
      <c r="X143" s="68"/>
      <c r="Y143" s="68"/>
      <c r="Z143" s="68"/>
      <c r="AA143" s="68"/>
      <c r="AB143" s="68"/>
      <c r="AC143" s="68"/>
      <c r="AE143" s="13"/>
      <c r="AF143" s="13"/>
    </row>
    <row r="144" spans="1:34" s="434" customFormat="1">
      <c r="B144" s="594" t="s">
        <v>324</v>
      </c>
      <c r="C144" s="455"/>
      <c r="D144" s="440"/>
      <c r="E144" s="440"/>
      <c r="F144" s="440"/>
      <c r="G144" s="440"/>
      <c r="H144" s="787"/>
      <c r="I144" s="992"/>
      <c r="J144" s="461"/>
      <c r="K144" s="461"/>
      <c r="L144" s="461"/>
      <c r="M144" s="461"/>
      <c r="N144" s="592"/>
      <c r="O144" s="461"/>
      <c r="P144" s="461"/>
      <c r="Q144" s="461"/>
      <c r="R144" s="461"/>
      <c r="S144" s="461"/>
      <c r="AE144" s="443"/>
      <c r="AF144" s="443"/>
      <c r="AG144" s="443"/>
      <c r="AH144" s="443"/>
    </row>
    <row r="145" spans="1:39" s="434" customFormat="1">
      <c r="A145" s="996" t="s">
        <v>297</v>
      </c>
      <c r="B145" s="2467" t="s">
        <v>999</v>
      </c>
      <c r="C145" s="2467"/>
      <c r="D145" s="2467"/>
      <c r="E145" s="2467"/>
      <c r="F145" s="2467"/>
      <c r="G145" s="2467"/>
      <c r="H145" s="2467"/>
      <c r="I145" s="992"/>
      <c r="J145" s="461"/>
      <c r="K145" s="461"/>
      <c r="L145" s="461"/>
      <c r="M145" s="461"/>
      <c r="N145" s="592"/>
      <c r="O145" s="461"/>
      <c r="P145" s="461"/>
      <c r="Q145" s="461"/>
      <c r="R145" s="461"/>
      <c r="S145" s="461"/>
      <c r="AE145" s="443"/>
      <c r="AF145" s="443"/>
      <c r="AG145" s="443"/>
      <c r="AH145" s="443"/>
    </row>
    <row r="146" spans="1:39" s="434" customFormat="1">
      <c r="A146" s="996" t="s">
        <v>298</v>
      </c>
      <c r="B146" s="2467" t="s">
        <v>1000</v>
      </c>
      <c r="C146" s="2467"/>
      <c r="D146" s="2467"/>
      <c r="E146" s="2467"/>
      <c r="F146" s="2467"/>
      <c r="G146" s="2467"/>
      <c r="H146" s="2467"/>
      <c r="I146" s="992"/>
      <c r="J146" s="461"/>
      <c r="K146" s="461"/>
      <c r="L146" s="461"/>
      <c r="M146" s="461"/>
      <c r="N146" s="592"/>
      <c r="O146" s="461"/>
      <c r="P146" s="461"/>
      <c r="Q146" s="461"/>
      <c r="R146" s="461"/>
      <c r="S146" s="461"/>
      <c r="AE146" s="443"/>
      <c r="AF146" s="443"/>
      <c r="AG146" s="443"/>
      <c r="AH146" s="443"/>
    </row>
    <row r="147" spans="1:39" s="434" customFormat="1">
      <c r="A147" s="996" t="s">
        <v>307</v>
      </c>
      <c r="B147" s="2467" t="s">
        <v>1083</v>
      </c>
      <c r="C147" s="2467"/>
      <c r="D147" s="2467"/>
      <c r="E147" s="2467"/>
      <c r="F147" s="2467"/>
      <c r="G147" s="2467"/>
      <c r="H147" s="2467"/>
      <c r="I147" s="992"/>
      <c r="J147" s="461"/>
      <c r="K147" s="461"/>
      <c r="L147" s="461"/>
      <c r="M147" s="461"/>
      <c r="N147" s="592"/>
      <c r="O147" s="461"/>
      <c r="P147" s="461"/>
      <c r="Q147" s="461"/>
      <c r="R147" s="461"/>
      <c r="S147" s="461"/>
      <c r="AE147" s="443"/>
      <c r="AF147" s="443"/>
      <c r="AG147" s="443"/>
      <c r="AH147" s="443"/>
    </row>
    <row r="148" spans="1:39" s="434" customFormat="1">
      <c r="A148" s="996"/>
      <c r="B148" s="813"/>
      <c r="D148" s="466"/>
      <c r="E148" s="466"/>
      <c r="F148" s="466"/>
      <c r="G148" s="458"/>
      <c r="H148" s="458"/>
      <c r="I148" s="993"/>
      <c r="J148" s="458"/>
      <c r="K148" s="458"/>
      <c r="L148" s="458"/>
      <c r="M148" s="458"/>
      <c r="N148" s="458"/>
      <c r="O148" s="461"/>
      <c r="P148" s="461"/>
      <c r="Q148" s="461"/>
      <c r="R148" s="461"/>
      <c r="S148" s="2347"/>
      <c r="X148" s="444"/>
      <c r="AC148" s="445"/>
      <c r="AJ148" s="443"/>
      <c r="AK148" s="443"/>
      <c r="AL148" s="443"/>
      <c r="AM148" s="443"/>
    </row>
    <row r="149" spans="1:39" s="434" customFormat="1">
      <c r="A149" s="435"/>
      <c r="B149" s="436"/>
      <c r="C149" s="813"/>
      <c r="D149" s="466"/>
      <c r="E149" s="466"/>
      <c r="F149" s="466"/>
      <c r="G149" s="458"/>
      <c r="H149" s="458"/>
      <c r="I149" s="993"/>
      <c r="J149" s="458"/>
      <c r="K149" s="458"/>
      <c r="L149" s="458"/>
      <c r="M149" s="458"/>
      <c r="N149" s="458"/>
      <c r="O149" s="461"/>
      <c r="P149" s="461"/>
      <c r="Q149" s="461"/>
      <c r="R149" s="461"/>
      <c r="S149" s="2347"/>
      <c r="X149" s="798"/>
      <c r="AC149" s="445"/>
      <c r="AJ149" s="443"/>
      <c r="AK149" s="443"/>
      <c r="AL149" s="443"/>
      <c r="AM149" s="443"/>
    </row>
    <row r="150" spans="1:39" s="434" customFormat="1" ht="94.5" customHeight="1">
      <c r="A150" s="997"/>
      <c r="B150" s="2465"/>
      <c r="C150" s="2465"/>
      <c r="D150" s="2465"/>
      <c r="E150" s="2465"/>
      <c r="F150" s="2465"/>
      <c r="G150" s="2465"/>
      <c r="H150" s="2465"/>
      <c r="I150" s="2215"/>
      <c r="J150" s="770"/>
      <c r="K150" s="770"/>
      <c r="L150" s="770"/>
      <c r="M150" s="770"/>
      <c r="N150" s="770"/>
      <c r="O150" s="461"/>
      <c r="P150" s="461"/>
      <c r="Q150" s="461"/>
      <c r="R150" s="461"/>
      <c r="S150" s="2347"/>
      <c r="X150" s="444"/>
      <c r="AC150" s="445"/>
      <c r="AJ150" s="443"/>
      <c r="AK150" s="443"/>
      <c r="AL150" s="443"/>
      <c r="AM150" s="443"/>
    </row>
    <row r="151" spans="1:39" s="434" customFormat="1" ht="13.15" customHeight="1">
      <c r="A151" s="786"/>
      <c r="B151" s="2215"/>
      <c r="C151" s="2215"/>
      <c r="D151" s="2215"/>
      <c r="E151" s="2215"/>
      <c r="F151" s="2215"/>
      <c r="G151" s="994"/>
      <c r="H151" s="994"/>
      <c r="I151" s="2215"/>
      <c r="J151" s="770"/>
      <c r="K151" s="770"/>
      <c r="L151" s="770"/>
      <c r="M151" s="770"/>
      <c r="N151" s="770"/>
      <c r="O151" s="461"/>
      <c r="P151" s="461"/>
      <c r="Q151" s="461"/>
      <c r="R151" s="461"/>
      <c r="S151" s="2347"/>
      <c r="X151" s="974"/>
      <c r="AC151" s="445"/>
      <c r="AJ151" s="443"/>
      <c r="AK151" s="443"/>
      <c r="AL151" s="443"/>
      <c r="AM151" s="443"/>
    </row>
    <row r="152" spans="1:39" s="434" customFormat="1">
      <c r="A152" s="441"/>
      <c r="B152" s="436"/>
      <c r="C152" s="437"/>
      <c r="D152" s="461"/>
      <c r="E152" s="461"/>
      <c r="F152" s="461"/>
      <c r="I152" s="461"/>
      <c r="J152" s="308"/>
      <c r="K152" s="308"/>
      <c r="L152" s="458"/>
      <c r="M152" s="458"/>
      <c r="N152" s="458"/>
      <c r="O152" s="456"/>
      <c r="P152" s="461"/>
      <c r="Q152" s="461"/>
      <c r="R152" s="461"/>
      <c r="S152" s="2347"/>
      <c r="X152" s="444"/>
      <c r="AC152" s="445"/>
      <c r="AF152" s="459"/>
      <c r="AJ152" s="443"/>
      <c r="AK152" s="443"/>
      <c r="AL152" s="443"/>
      <c r="AM152" s="443"/>
    </row>
    <row r="153" spans="1:39" s="434" customFormat="1">
      <c r="A153" s="441"/>
      <c r="B153" s="436"/>
      <c r="C153" s="437"/>
      <c r="D153" s="514"/>
      <c r="E153" s="514"/>
      <c r="F153" s="514"/>
      <c r="G153" s="467"/>
      <c r="H153" s="467"/>
      <c r="I153" s="2354"/>
      <c r="J153" s="514"/>
      <c r="K153" s="514"/>
      <c r="L153" s="458"/>
      <c r="M153" s="458"/>
      <c r="N153" s="458"/>
      <c r="O153" s="456"/>
      <c r="P153" s="461"/>
      <c r="Q153" s="461"/>
      <c r="R153" s="461"/>
      <c r="S153" s="2347"/>
      <c r="X153" s="444"/>
      <c r="AC153" s="445"/>
      <c r="AF153" s="459"/>
      <c r="AJ153" s="443"/>
      <c r="AK153" s="443"/>
      <c r="AL153" s="443"/>
      <c r="AM153" s="443"/>
    </row>
    <row r="154" spans="1:39" s="434" customFormat="1">
      <c r="A154" s="441"/>
      <c r="B154" s="2300"/>
      <c r="C154" s="778"/>
      <c r="D154" s="2300"/>
      <c r="E154" s="778"/>
      <c r="F154" s="461"/>
      <c r="I154" s="995"/>
      <c r="J154" s="515"/>
      <c r="K154" s="515"/>
      <c r="L154" s="458"/>
      <c r="M154" s="458"/>
      <c r="N154" s="458"/>
      <c r="O154" s="327"/>
      <c r="P154" s="461"/>
      <c r="Q154" s="461"/>
      <c r="R154" s="461"/>
      <c r="S154" s="2347"/>
      <c r="X154" s="444"/>
      <c r="AC154" s="445"/>
      <c r="AF154" s="459"/>
      <c r="AJ154" s="443"/>
      <c r="AK154" s="443"/>
      <c r="AL154" s="443"/>
      <c r="AM154" s="443"/>
    </row>
    <row r="155" spans="1:39" s="434" customFormat="1">
      <c r="A155" s="441"/>
      <c r="B155" s="458"/>
      <c r="C155" s="458"/>
      <c r="D155" s="458"/>
      <c r="E155" s="458"/>
      <c r="F155" s="461"/>
      <c r="I155" s="993"/>
      <c r="J155" s="458"/>
      <c r="K155" s="458"/>
      <c r="L155" s="458"/>
      <c r="M155" s="458"/>
      <c r="N155" s="458"/>
      <c r="O155" s="461"/>
      <c r="P155" s="461"/>
      <c r="Q155" s="461"/>
      <c r="R155" s="461"/>
      <c r="S155" s="2347"/>
      <c r="X155" s="444"/>
      <c r="AC155" s="445"/>
      <c r="AF155" s="327"/>
      <c r="AJ155" s="443"/>
      <c r="AK155" s="443"/>
      <c r="AL155" s="443"/>
      <c r="AM155" s="443"/>
    </row>
    <row r="156" spans="1:39" s="434" customFormat="1">
      <c r="A156" s="441"/>
      <c r="B156" s="436"/>
      <c r="C156" s="437"/>
      <c r="D156" s="458"/>
      <c r="E156" s="458"/>
      <c r="F156" s="458"/>
      <c r="G156" s="438"/>
      <c r="H156" s="438"/>
      <c r="I156" s="993"/>
      <c r="J156" s="458"/>
      <c r="K156" s="458"/>
      <c r="L156" s="458"/>
      <c r="M156" s="458"/>
      <c r="N156" s="458"/>
      <c r="O156" s="461"/>
      <c r="P156" s="461"/>
      <c r="Q156" s="461"/>
      <c r="R156" s="461"/>
      <c r="S156" s="2347"/>
      <c r="X156" s="444"/>
      <c r="AC156" s="445"/>
      <c r="AF156" s="459"/>
      <c r="AJ156" s="443"/>
      <c r="AK156" s="443"/>
      <c r="AL156" s="443"/>
      <c r="AM156" s="443"/>
    </row>
    <row r="157" spans="1:39" s="434" customFormat="1">
      <c r="B157" s="461"/>
      <c r="C157" s="461"/>
      <c r="D157" s="461"/>
      <c r="E157" s="461"/>
      <c r="F157" s="461"/>
      <c r="I157" s="461"/>
      <c r="J157" s="461"/>
      <c r="K157" s="461"/>
      <c r="L157" s="461"/>
      <c r="M157" s="461"/>
      <c r="N157" s="461"/>
      <c r="O157" s="461"/>
      <c r="P157" s="461"/>
      <c r="Q157" s="461"/>
      <c r="R157" s="461"/>
      <c r="S157" s="2347"/>
      <c r="X157" s="444"/>
      <c r="AC157" s="445"/>
      <c r="AF157" s="327"/>
      <c r="AJ157" s="443"/>
      <c r="AK157" s="443"/>
      <c r="AL157" s="443"/>
      <c r="AM157" s="443"/>
    </row>
    <row r="158" spans="1:39" s="434" customFormat="1">
      <c r="I158" s="461"/>
      <c r="J158" s="461"/>
      <c r="K158" s="461"/>
      <c r="L158" s="461"/>
      <c r="M158" s="461"/>
      <c r="N158" s="461"/>
      <c r="O158" s="461"/>
      <c r="P158" s="461"/>
      <c r="Q158" s="461"/>
      <c r="R158" s="461"/>
      <c r="S158" s="2347"/>
      <c r="X158" s="444"/>
      <c r="AC158" s="445"/>
      <c r="AF158" s="459"/>
      <c r="AJ158" s="443"/>
      <c r="AK158" s="443"/>
      <c r="AL158" s="443"/>
      <c r="AM158" s="443"/>
    </row>
    <row r="159" spans="1:39" s="434" customFormat="1">
      <c r="A159" s="441"/>
      <c r="B159" s="442"/>
      <c r="C159" s="443"/>
      <c r="D159" s="438"/>
      <c r="E159" s="438"/>
      <c r="F159" s="438"/>
      <c r="G159" s="438"/>
      <c r="H159" s="438"/>
      <c r="I159" s="993"/>
      <c r="J159" s="458"/>
      <c r="K159" s="458"/>
      <c r="L159" s="458"/>
      <c r="M159" s="458"/>
      <c r="N159" s="458"/>
      <c r="O159" s="461"/>
      <c r="P159" s="461"/>
      <c r="Q159" s="461"/>
      <c r="R159" s="461"/>
      <c r="S159" s="2347"/>
      <c r="X159" s="444"/>
      <c r="AC159" s="445"/>
      <c r="AF159" s="459"/>
      <c r="AJ159" s="443"/>
      <c r="AK159" s="443"/>
      <c r="AL159" s="443"/>
      <c r="AM159" s="443"/>
    </row>
    <row r="160" spans="1:39" s="434" customFormat="1">
      <c r="A160" s="441"/>
      <c r="B160" s="442"/>
      <c r="C160" s="443"/>
      <c r="D160" s="438"/>
      <c r="E160" s="438"/>
      <c r="F160" s="438"/>
      <c r="G160" s="438"/>
      <c r="H160" s="438"/>
      <c r="I160" s="993"/>
      <c r="J160" s="458"/>
      <c r="K160" s="458"/>
      <c r="L160" s="458"/>
      <c r="M160" s="458"/>
      <c r="N160" s="458"/>
      <c r="O160" s="461"/>
      <c r="P160" s="461"/>
      <c r="Q160" s="461"/>
      <c r="R160" s="461"/>
      <c r="S160" s="2347"/>
      <c r="X160" s="444"/>
      <c r="AC160" s="445"/>
      <c r="AJ160" s="443"/>
      <c r="AK160" s="443"/>
      <c r="AL160" s="443"/>
      <c r="AM160" s="443"/>
    </row>
    <row r="161" spans="1:39" s="434" customFormat="1">
      <c r="A161" s="441"/>
      <c r="B161" s="442"/>
      <c r="C161" s="443"/>
      <c r="D161" s="438"/>
      <c r="E161" s="438"/>
      <c r="F161" s="438"/>
      <c r="G161" s="438"/>
      <c r="H161" s="438"/>
      <c r="I161" s="993"/>
      <c r="J161" s="458"/>
      <c r="K161" s="458"/>
      <c r="L161" s="458"/>
      <c r="M161" s="458"/>
      <c r="N161" s="458"/>
      <c r="O161" s="461"/>
      <c r="P161" s="461"/>
      <c r="Q161" s="461"/>
      <c r="R161" s="461"/>
      <c r="S161" s="2347"/>
      <c r="X161" s="444"/>
      <c r="AC161" s="445"/>
      <c r="AJ161" s="443"/>
      <c r="AK161" s="443"/>
      <c r="AL161" s="443"/>
      <c r="AM161" s="443"/>
    </row>
    <row r="162" spans="1:39" s="434" customFormat="1">
      <c r="A162" s="441"/>
      <c r="B162" s="442"/>
      <c r="C162" s="443"/>
      <c r="I162" s="461"/>
      <c r="J162" s="458"/>
      <c r="K162" s="458"/>
      <c r="L162" s="458"/>
      <c r="M162" s="458"/>
      <c r="N162" s="458"/>
      <c r="O162" s="461"/>
      <c r="P162" s="461"/>
      <c r="Q162" s="461"/>
      <c r="R162" s="461"/>
      <c r="S162" s="2347"/>
      <c r="X162" s="444"/>
      <c r="AC162" s="445"/>
      <c r="AJ162" s="443"/>
      <c r="AK162" s="443"/>
      <c r="AL162" s="443"/>
      <c r="AM162" s="443"/>
    </row>
    <row r="163" spans="1:39" s="434" customFormat="1">
      <c r="A163" s="441"/>
      <c r="B163" s="442"/>
      <c r="C163" s="443"/>
      <c r="D163" s="438"/>
      <c r="E163" s="438"/>
      <c r="F163" s="438"/>
      <c r="G163" s="438"/>
      <c r="H163" s="438"/>
      <c r="I163" s="993"/>
      <c r="J163" s="458"/>
      <c r="K163" s="458"/>
      <c r="L163" s="458"/>
      <c r="M163" s="458"/>
      <c r="N163" s="458"/>
      <c r="O163" s="461"/>
      <c r="P163" s="461"/>
      <c r="Q163" s="461"/>
      <c r="R163" s="461"/>
      <c r="S163" s="2347"/>
      <c r="X163" s="444"/>
      <c r="AC163" s="445"/>
      <c r="AJ163" s="443"/>
      <c r="AK163" s="443"/>
      <c r="AL163" s="443"/>
      <c r="AM163" s="443"/>
    </row>
    <row r="164" spans="1:39" s="434" customFormat="1">
      <c r="A164" s="441"/>
      <c r="B164" s="442"/>
      <c r="C164" s="443"/>
      <c r="D164" s="438"/>
      <c r="E164" s="438"/>
      <c r="F164" s="438"/>
      <c r="G164" s="438"/>
      <c r="H164" s="443"/>
      <c r="I164" s="993"/>
      <c r="J164" s="458"/>
      <c r="K164" s="458"/>
      <c r="L164" s="458"/>
      <c r="M164" s="458"/>
      <c r="N164" s="458"/>
      <c r="O164" s="461"/>
      <c r="P164" s="461"/>
      <c r="Q164" s="461"/>
      <c r="R164" s="461"/>
      <c r="S164" s="2347"/>
      <c r="X164" s="444"/>
      <c r="AC164" s="445"/>
      <c r="AJ164" s="443"/>
      <c r="AK164" s="443"/>
      <c r="AL164" s="443"/>
      <c r="AM164" s="443"/>
    </row>
    <row r="165" spans="1:39" s="434" customFormat="1">
      <c r="A165" s="441"/>
      <c r="B165" s="442"/>
      <c r="C165" s="443"/>
      <c r="D165" s="438"/>
      <c r="E165" s="438"/>
      <c r="F165" s="438"/>
      <c r="G165" s="438"/>
      <c r="H165" s="438"/>
      <c r="I165" s="993"/>
      <c r="J165" s="458"/>
      <c r="K165" s="458"/>
      <c r="L165" s="458"/>
      <c r="M165" s="458"/>
      <c r="N165" s="458"/>
      <c r="O165" s="461"/>
      <c r="P165" s="461"/>
      <c r="Q165" s="461"/>
      <c r="R165" s="461"/>
      <c r="S165" s="2347"/>
      <c r="X165" s="444"/>
      <c r="AC165" s="445"/>
      <c r="AJ165" s="443"/>
      <c r="AK165" s="443"/>
      <c r="AL165" s="443"/>
      <c r="AM165" s="443"/>
    </row>
    <row r="166" spans="1:39" s="434" customFormat="1">
      <c r="A166" s="441"/>
      <c r="B166" s="442"/>
      <c r="C166" s="443"/>
      <c r="D166" s="438"/>
      <c r="E166" s="438"/>
      <c r="F166" s="438"/>
      <c r="G166" s="438"/>
      <c r="H166" s="438"/>
      <c r="I166" s="993"/>
      <c r="J166" s="458"/>
      <c r="K166" s="458"/>
      <c r="L166" s="458"/>
      <c r="M166" s="458"/>
      <c r="N166" s="458"/>
      <c r="O166" s="461"/>
      <c r="P166" s="461"/>
      <c r="Q166" s="461"/>
      <c r="R166" s="461"/>
      <c r="S166" s="2347"/>
      <c r="X166" s="444"/>
      <c r="AC166" s="445"/>
      <c r="AJ166" s="443"/>
      <c r="AK166" s="443"/>
      <c r="AL166" s="443"/>
      <c r="AM166" s="443"/>
    </row>
    <row r="167" spans="1:39" s="434" customFormat="1">
      <c r="A167" s="441"/>
      <c r="B167" s="442"/>
      <c r="C167" s="443"/>
      <c r="D167" s="438"/>
      <c r="E167" s="438"/>
      <c r="F167" s="438"/>
      <c r="G167" s="438"/>
      <c r="H167" s="438"/>
      <c r="I167" s="993"/>
      <c r="J167" s="458"/>
      <c r="K167" s="458"/>
      <c r="L167" s="458"/>
      <c r="M167" s="458"/>
      <c r="N167" s="458"/>
      <c r="O167" s="461"/>
      <c r="P167" s="461"/>
      <c r="Q167" s="461"/>
      <c r="R167" s="461"/>
      <c r="S167" s="2347"/>
      <c r="X167" s="444"/>
      <c r="AC167" s="445"/>
      <c r="AJ167" s="443"/>
      <c r="AK167" s="443"/>
      <c r="AL167" s="443"/>
      <c r="AM167" s="443"/>
    </row>
    <row r="168" spans="1:39" s="434" customFormat="1">
      <c r="A168" s="441"/>
      <c r="B168" s="442"/>
      <c r="C168" s="443"/>
      <c r="D168" s="438"/>
      <c r="E168" s="438"/>
      <c r="F168" s="438"/>
      <c r="G168" s="438"/>
      <c r="H168" s="438"/>
      <c r="I168" s="993"/>
      <c r="J168" s="458"/>
      <c r="K168" s="458"/>
      <c r="L168" s="458"/>
      <c r="M168" s="458"/>
      <c r="N168" s="458"/>
      <c r="O168" s="461"/>
      <c r="P168" s="461"/>
      <c r="Q168" s="461"/>
      <c r="R168" s="461"/>
      <c r="S168" s="2347"/>
      <c r="X168" s="444"/>
      <c r="AC168" s="445"/>
      <c r="AJ168" s="443"/>
      <c r="AK168" s="443"/>
      <c r="AL168" s="443"/>
      <c r="AM168" s="443"/>
    </row>
    <row r="169" spans="1:39" s="434" customFormat="1">
      <c r="A169" s="441"/>
      <c r="B169" s="442"/>
      <c r="C169" s="443"/>
      <c r="D169" s="438"/>
      <c r="E169" s="438"/>
      <c r="F169" s="438"/>
      <c r="G169" s="438"/>
      <c r="H169" s="438"/>
      <c r="I169" s="993"/>
      <c r="J169" s="458"/>
      <c r="K169" s="458"/>
      <c r="L169" s="458"/>
      <c r="M169" s="458"/>
      <c r="N169" s="458"/>
      <c r="O169" s="461"/>
      <c r="P169" s="461"/>
      <c r="Q169" s="461"/>
      <c r="R169" s="461"/>
      <c r="S169" s="2347"/>
      <c r="X169" s="444"/>
      <c r="AC169" s="445"/>
      <c r="AJ169" s="443"/>
      <c r="AK169" s="443"/>
      <c r="AL169" s="443"/>
      <c r="AM169" s="443"/>
    </row>
    <row r="170" spans="1:39" s="434" customFormat="1">
      <c r="A170" s="441"/>
      <c r="B170" s="2464"/>
      <c r="C170" s="2464"/>
      <c r="D170" s="438"/>
      <c r="E170" s="438"/>
      <c r="F170" s="438"/>
      <c r="G170" s="438"/>
      <c r="H170" s="438"/>
      <c r="I170" s="993"/>
      <c r="J170" s="458"/>
      <c r="K170" s="458"/>
      <c r="L170" s="458"/>
      <c r="M170" s="458"/>
      <c r="N170" s="458"/>
      <c r="O170" s="461"/>
      <c r="P170" s="461"/>
      <c r="Q170" s="461"/>
      <c r="R170" s="461"/>
      <c r="S170" s="2347"/>
      <c r="X170" s="444"/>
      <c r="AC170" s="445"/>
      <c r="AJ170" s="443"/>
      <c r="AK170" s="443"/>
      <c r="AL170" s="443"/>
      <c r="AM170" s="443"/>
    </row>
    <row r="171" spans="1:39" s="434" customFormat="1" ht="26.1" customHeight="1">
      <c r="A171" s="441"/>
      <c r="B171" s="2466"/>
      <c r="C171" s="2466"/>
      <c r="D171" s="438"/>
      <c r="E171" s="438"/>
      <c r="F171" s="438"/>
      <c r="G171" s="438"/>
      <c r="H171" s="438"/>
      <c r="I171" s="993"/>
      <c r="J171" s="458"/>
      <c r="K171" s="458"/>
      <c r="L171" s="458"/>
      <c r="M171" s="458"/>
      <c r="N171" s="458"/>
      <c r="O171" s="461"/>
      <c r="P171" s="461"/>
      <c r="Q171" s="461"/>
      <c r="R171" s="461"/>
      <c r="S171" s="2347"/>
      <c r="X171" s="444"/>
      <c r="AC171" s="445"/>
      <c r="AJ171" s="443"/>
      <c r="AK171" s="443"/>
      <c r="AL171" s="443"/>
      <c r="AM171" s="443"/>
    </row>
    <row r="172" spans="1:39" s="434" customFormat="1">
      <c r="A172" s="441"/>
      <c r="B172" s="460"/>
      <c r="C172" s="455"/>
      <c r="D172" s="438"/>
      <c r="E172" s="438"/>
      <c r="F172" s="438"/>
      <c r="G172" s="438"/>
      <c r="H172" s="438"/>
      <c r="I172" s="993"/>
      <c r="J172" s="458"/>
      <c r="K172" s="458"/>
      <c r="L172" s="458"/>
      <c r="M172" s="458"/>
      <c r="N172" s="458"/>
      <c r="O172" s="461"/>
      <c r="P172" s="461"/>
      <c r="Q172" s="461"/>
      <c r="R172" s="461"/>
      <c r="S172" s="2347"/>
      <c r="X172" s="444"/>
      <c r="AC172" s="445"/>
      <c r="AJ172" s="443"/>
      <c r="AK172" s="443"/>
      <c r="AL172" s="443"/>
      <c r="AM172" s="443"/>
    </row>
    <row r="173" spans="1:39" s="434" customFormat="1">
      <c r="A173" s="441"/>
      <c r="B173" s="442"/>
      <c r="C173" s="449"/>
      <c r="D173" s="438"/>
      <c r="E173" s="438"/>
      <c r="F173" s="438"/>
      <c r="G173" s="438"/>
      <c r="H173" s="438"/>
      <c r="I173" s="993"/>
      <c r="J173" s="458"/>
      <c r="K173" s="458"/>
      <c r="L173" s="458"/>
      <c r="M173" s="458"/>
      <c r="N173" s="458"/>
      <c r="O173" s="461"/>
      <c r="P173" s="461"/>
      <c r="Q173" s="461"/>
      <c r="R173" s="461"/>
      <c r="S173" s="2347"/>
      <c r="X173" s="444"/>
      <c r="AC173" s="445"/>
      <c r="AJ173" s="443"/>
      <c r="AK173" s="443"/>
      <c r="AL173" s="443"/>
      <c r="AM173" s="443"/>
    </row>
    <row r="174" spans="1:39" s="434" customFormat="1">
      <c r="A174" s="441"/>
      <c r="B174" s="442"/>
      <c r="C174" s="449"/>
      <c r="D174" s="438"/>
      <c r="E174" s="438"/>
      <c r="F174" s="438"/>
      <c r="G174" s="438"/>
      <c r="H174" s="438"/>
      <c r="I174" s="993"/>
      <c r="J174" s="458"/>
      <c r="K174" s="458"/>
      <c r="L174" s="458"/>
      <c r="M174" s="458"/>
      <c r="N174" s="458"/>
      <c r="O174" s="461"/>
      <c r="P174" s="461"/>
      <c r="Q174" s="461"/>
      <c r="R174" s="461"/>
      <c r="S174" s="2347"/>
      <c r="X174" s="444"/>
      <c r="AC174" s="445"/>
      <c r="AJ174" s="443"/>
      <c r="AK174" s="443"/>
      <c r="AL174" s="443"/>
      <c r="AM174" s="443"/>
    </row>
    <row r="175" spans="1:39" s="438" customFormat="1">
      <c r="A175" s="441"/>
      <c r="B175" s="453"/>
      <c r="C175" s="452"/>
      <c r="I175" s="993"/>
      <c r="J175" s="458"/>
      <c r="K175" s="458"/>
      <c r="L175" s="458"/>
      <c r="M175" s="458"/>
      <c r="N175" s="458"/>
      <c r="O175" s="461"/>
      <c r="P175" s="461"/>
      <c r="Q175" s="461"/>
      <c r="R175" s="461"/>
      <c r="S175" s="2347"/>
      <c r="T175" s="434"/>
      <c r="U175" s="434"/>
      <c r="V175" s="434"/>
      <c r="W175" s="434"/>
      <c r="X175" s="444"/>
      <c r="Y175" s="434"/>
      <c r="Z175" s="434"/>
      <c r="AA175" s="434"/>
      <c r="AB175" s="434"/>
      <c r="AC175" s="445"/>
      <c r="AD175" s="434"/>
      <c r="AE175" s="434"/>
      <c r="AF175" s="434"/>
      <c r="AG175" s="434"/>
      <c r="AH175" s="434"/>
      <c r="AI175" s="434"/>
      <c r="AJ175" s="443"/>
      <c r="AK175" s="443"/>
      <c r="AL175" s="443"/>
      <c r="AM175" s="443"/>
    </row>
    <row r="176" spans="1:39" s="438" customFormat="1">
      <c r="A176" s="441"/>
      <c r="B176" s="442"/>
      <c r="C176" s="443"/>
      <c r="H176" s="443"/>
      <c r="I176" s="461"/>
      <c r="J176" s="458"/>
      <c r="K176" s="458"/>
      <c r="L176" s="458"/>
      <c r="M176" s="458"/>
      <c r="N176" s="458"/>
      <c r="O176" s="461"/>
      <c r="P176" s="461"/>
      <c r="Q176" s="461"/>
      <c r="R176" s="461"/>
      <c r="S176" s="2347"/>
      <c r="T176" s="434"/>
      <c r="U176" s="434"/>
      <c r="V176" s="434"/>
      <c r="W176" s="434"/>
      <c r="X176" s="444"/>
      <c r="Y176" s="434"/>
      <c r="Z176" s="434"/>
      <c r="AA176" s="434"/>
      <c r="AB176" s="434"/>
      <c r="AC176" s="445"/>
      <c r="AD176" s="434"/>
      <c r="AE176" s="434"/>
      <c r="AF176" s="434"/>
      <c r="AG176" s="434"/>
      <c r="AH176" s="434"/>
      <c r="AI176" s="434"/>
      <c r="AJ176" s="443"/>
      <c r="AK176" s="443"/>
      <c r="AL176" s="443"/>
      <c r="AM176" s="443"/>
    </row>
    <row r="177" spans="1:39" s="438" customFormat="1">
      <c r="A177" s="441"/>
      <c r="B177" s="442"/>
      <c r="C177" s="443"/>
      <c r="H177" s="443"/>
      <c r="I177" s="461"/>
      <c r="J177" s="458"/>
      <c r="K177" s="458"/>
      <c r="L177" s="458"/>
      <c r="M177" s="458"/>
      <c r="N177" s="458"/>
      <c r="O177" s="461"/>
      <c r="P177" s="461"/>
      <c r="Q177" s="461"/>
      <c r="R177" s="461"/>
      <c r="S177" s="2347"/>
      <c r="T177" s="434"/>
      <c r="U177" s="434"/>
      <c r="V177" s="434"/>
      <c r="W177" s="434"/>
      <c r="X177" s="444"/>
      <c r="Y177" s="434"/>
      <c r="Z177" s="434"/>
      <c r="AA177" s="434"/>
      <c r="AB177" s="434"/>
      <c r="AC177" s="445"/>
      <c r="AD177" s="434"/>
      <c r="AE177" s="434"/>
      <c r="AF177" s="434"/>
      <c r="AG177" s="434"/>
      <c r="AH177" s="434"/>
      <c r="AI177" s="434"/>
      <c r="AJ177" s="443"/>
      <c r="AK177" s="443"/>
      <c r="AL177" s="443"/>
      <c r="AM177" s="443"/>
    </row>
    <row r="178" spans="1:39" s="438" customFormat="1">
      <c r="A178" s="441"/>
      <c r="B178" s="442"/>
      <c r="C178" s="443"/>
      <c r="H178" s="443"/>
      <c r="I178" s="461"/>
      <c r="J178" s="458"/>
      <c r="K178" s="458"/>
      <c r="L178" s="458"/>
      <c r="M178" s="458"/>
      <c r="N178" s="458"/>
      <c r="O178" s="461"/>
      <c r="P178" s="461"/>
      <c r="Q178" s="461"/>
      <c r="R178" s="461"/>
      <c r="S178" s="2347"/>
      <c r="T178" s="434"/>
      <c r="U178" s="434"/>
      <c r="V178" s="434"/>
      <c r="W178" s="434"/>
      <c r="X178" s="444"/>
      <c r="Y178" s="434"/>
      <c r="Z178" s="434"/>
      <c r="AA178" s="434"/>
      <c r="AB178" s="434"/>
      <c r="AC178" s="445"/>
      <c r="AD178" s="434"/>
      <c r="AE178" s="434"/>
      <c r="AF178" s="434"/>
      <c r="AG178" s="434"/>
      <c r="AH178" s="434"/>
      <c r="AI178" s="434"/>
      <c r="AJ178" s="443"/>
      <c r="AK178" s="443"/>
      <c r="AL178" s="443"/>
      <c r="AM178" s="443"/>
    </row>
    <row r="179" spans="1:39" s="438" customFormat="1">
      <c r="A179" s="441"/>
      <c r="B179" s="442"/>
      <c r="C179" s="443"/>
      <c r="H179" s="443"/>
      <c r="I179" s="461"/>
      <c r="J179" s="458"/>
      <c r="K179" s="458"/>
      <c r="L179" s="458"/>
      <c r="M179" s="458"/>
      <c r="N179" s="458"/>
      <c r="O179" s="461"/>
      <c r="P179" s="461"/>
      <c r="Q179" s="461"/>
      <c r="R179" s="461"/>
      <c r="S179" s="2347"/>
      <c r="T179" s="434"/>
      <c r="U179" s="434"/>
      <c r="V179" s="434"/>
      <c r="W179" s="434"/>
      <c r="X179" s="444"/>
      <c r="Y179" s="434"/>
      <c r="Z179" s="434"/>
      <c r="AA179" s="434"/>
      <c r="AB179" s="434"/>
      <c r="AC179" s="445"/>
      <c r="AD179" s="434"/>
      <c r="AE179" s="434"/>
      <c r="AF179" s="434"/>
      <c r="AG179" s="434"/>
      <c r="AH179" s="434"/>
      <c r="AI179" s="434"/>
      <c r="AJ179" s="443"/>
      <c r="AK179" s="443"/>
      <c r="AL179" s="443"/>
      <c r="AM179" s="443"/>
    </row>
    <row r="180" spans="1:39" s="438" customFormat="1">
      <c r="A180" s="441"/>
      <c r="B180" s="442"/>
      <c r="C180" s="443"/>
      <c r="H180" s="443"/>
      <c r="I180" s="461"/>
      <c r="J180" s="458"/>
      <c r="K180" s="458"/>
      <c r="L180" s="458"/>
      <c r="M180" s="458"/>
      <c r="N180" s="458"/>
      <c r="O180" s="461"/>
      <c r="P180" s="461"/>
      <c r="Q180" s="461"/>
      <c r="R180" s="461"/>
      <c r="S180" s="2347"/>
      <c r="T180" s="434"/>
      <c r="U180" s="434"/>
      <c r="V180" s="434"/>
      <c r="W180" s="434"/>
      <c r="X180" s="444"/>
      <c r="Y180" s="434"/>
      <c r="Z180" s="434"/>
      <c r="AA180" s="434"/>
      <c r="AB180" s="434"/>
      <c r="AC180" s="445"/>
      <c r="AD180" s="434"/>
      <c r="AE180" s="434"/>
      <c r="AF180" s="434"/>
      <c r="AG180" s="434"/>
      <c r="AH180" s="434"/>
      <c r="AI180" s="434"/>
      <c r="AJ180" s="443"/>
      <c r="AK180" s="443"/>
      <c r="AL180" s="443"/>
      <c r="AM180" s="443"/>
    </row>
    <row r="181" spans="1:39" s="438" customFormat="1">
      <c r="A181" s="441"/>
      <c r="B181" s="442"/>
      <c r="C181" s="443"/>
      <c r="H181" s="443"/>
      <c r="I181" s="461"/>
      <c r="J181" s="458"/>
      <c r="K181" s="458"/>
      <c r="L181" s="458"/>
      <c r="M181" s="458"/>
      <c r="N181" s="458"/>
      <c r="O181" s="461"/>
      <c r="P181" s="461"/>
      <c r="Q181" s="461"/>
      <c r="R181" s="461"/>
      <c r="S181" s="2347"/>
      <c r="T181" s="434"/>
      <c r="U181" s="434"/>
      <c r="V181" s="434"/>
      <c r="W181" s="434"/>
      <c r="X181" s="444"/>
      <c r="Y181" s="434"/>
      <c r="Z181" s="434"/>
      <c r="AA181" s="434"/>
      <c r="AB181" s="434"/>
      <c r="AC181" s="445"/>
      <c r="AD181" s="434"/>
      <c r="AE181" s="434"/>
      <c r="AF181" s="434"/>
      <c r="AG181" s="434"/>
      <c r="AH181" s="434"/>
      <c r="AI181" s="434"/>
      <c r="AJ181" s="443"/>
      <c r="AK181" s="443"/>
      <c r="AL181" s="443"/>
      <c r="AM181" s="443"/>
    </row>
    <row r="182" spans="1:39" s="438" customFormat="1">
      <c r="A182" s="441"/>
      <c r="B182" s="442"/>
      <c r="C182" s="443"/>
      <c r="H182" s="443"/>
      <c r="I182" s="461"/>
      <c r="J182" s="458"/>
      <c r="K182" s="458"/>
      <c r="L182" s="458"/>
      <c r="M182" s="458"/>
      <c r="N182" s="458"/>
      <c r="O182" s="461"/>
      <c r="P182" s="461"/>
      <c r="Q182" s="461"/>
      <c r="R182" s="461"/>
      <c r="S182" s="2347"/>
      <c r="T182" s="434"/>
      <c r="U182" s="434"/>
      <c r="V182" s="434"/>
      <c r="W182" s="434"/>
      <c r="X182" s="444"/>
      <c r="Y182" s="434"/>
      <c r="Z182" s="434"/>
      <c r="AA182" s="434"/>
      <c r="AB182" s="434"/>
      <c r="AC182" s="445"/>
      <c r="AD182" s="434"/>
      <c r="AE182" s="434"/>
      <c r="AF182" s="434"/>
      <c r="AG182" s="434"/>
      <c r="AH182" s="434"/>
      <c r="AI182" s="434"/>
      <c r="AJ182" s="443"/>
      <c r="AK182" s="443"/>
      <c r="AL182" s="443"/>
      <c r="AM182" s="443"/>
    </row>
  </sheetData>
  <mergeCells count="16">
    <mergeCell ref="B171:C171"/>
    <mergeCell ref="A3:H3"/>
    <mergeCell ref="B4:H4"/>
    <mergeCell ref="B13:H13"/>
    <mergeCell ref="B145:H145"/>
    <mergeCell ref="B146:H146"/>
    <mergeCell ref="B147:H147"/>
    <mergeCell ref="B14:C14"/>
    <mergeCell ref="A2:H2"/>
    <mergeCell ref="A1:H1"/>
    <mergeCell ref="B170:C170"/>
    <mergeCell ref="B150:H150"/>
    <mergeCell ref="I12:S12"/>
    <mergeCell ref="I13:M13"/>
    <mergeCell ref="N13:R13"/>
    <mergeCell ref="E14:G14"/>
  </mergeCells>
  <printOptions horizontalCentered="1"/>
  <pageMargins left="1.1811023622047245" right="0.78740157480314965" top="0.78740157480314965" bottom="4.5275590551181102" header="0.51181102362204722" footer="3.5433070866141736"/>
  <pageSetup paperSize="9" scale="85" firstPageNumber="22" orientation="portrait" blackAndWhite="1" useFirstPageNumber="1" r:id="rId1"/>
  <headerFooter alignWithMargins="0">
    <oddHeader xml:space="preserve">&amp;C   </oddHeader>
    <oddFooter>&amp;C&amp;"Times New Roman,Bold"&amp;P</oddFooter>
  </headerFooter>
  <rowBreaks count="1" manualBreakCount="1">
    <brk id="82" max="9" man="1"/>
  </rowBreaks>
</worksheet>
</file>

<file path=xl/worksheets/sheet14.xml><?xml version="1.0" encoding="utf-8"?>
<worksheet xmlns="http://schemas.openxmlformats.org/spreadsheetml/2006/main" xmlns:r="http://schemas.openxmlformats.org/officeDocument/2006/relationships">
  <sheetPr syncVertical="1" syncRef="A1" transitionEvaluation="1" codeName="Sheet15">
    <tabColor rgb="FF92D050"/>
  </sheetPr>
  <dimension ref="A1:W104"/>
  <sheetViews>
    <sheetView view="pageBreakPreview" zoomScale="115" zoomScaleNormal="98" zoomScaleSheetLayoutView="115" workbookViewId="0">
      <selection activeCell="E65" sqref="E65:F68"/>
    </sheetView>
  </sheetViews>
  <sheetFormatPr defaultColWidth="11" defaultRowHeight="12.75"/>
  <cols>
    <col min="1" max="1" width="6.42578125" style="268" customWidth="1"/>
    <col min="2" max="2" width="8.140625" style="55" customWidth="1"/>
    <col min="3" max="3" width="34.5703125" style="71" customWidth="1"/>
    <col min="4" max="6" width="10.85546875" style="13" customWidth="1"/>
    <col min="7" max="7" width="9.42578125" style="13" customWidth="1"/>
    <col min="8" max="8" width="4.28515625" style="12" customWidth="1"/>
    <col min="9" max="9" width="3.28515625" style="1843" customWidth="1"/>
    <col min="10" max="10" width="5.5703125" style="252" customWidth="1"/>
    <col min="11" max="11" width="8.5703125" style="59" customWidth="1"/>
    <col min="12" max="12" width="8.42578125" style="71" customWidth="1"/>
    <col min="13" max="13" width="13.140625" style="59" customWidth="1"/>
    <col min="14" max="14" width="15.7109375" style="71" customWidth="1"/>
    <col min="15" max="15" width="13.42578125" style="59" customWidth="1"/>
    <col min="16" max="16" width="6.42578125" style="461" customWidth="1"/>
    <col min="17" max="17" width="10.7109375" style="461" customWidth="1"/>
    <col min="18" max="18" width="17.28515625" style="461" customWidth="1"/>
    <col min="19" max="19" width="5.7109375" style="434" customWidth="1"/>
    <col min="20" max="20" width="9.5703125" style="434" customWidth="1"/>
    <col min="21" max="21" width="8" style="434" customWidth="1"/>
    <col min="22" max="22" width="8.5703125" style="434" customWidth="1"/>
    <col min="23" max="23" width="10.28515625" style="445" customWidth="1"/>
    <col min="24" max="16384" width="11" style="443"/>
  </cols>
  <sheetData>
    <row r="1" spans="1:19" ht="14.1" customHeight="1">
      <c r="A1" s="2460" t="s">
        <v>109</v>
      </c>
      <c r="B1" s="2460"/>
      <c r="C1" s="2460"/>
      <c r="D1" s="2460"/>
      <c r="E1" s="2460"/>
      <c r="F1" s="2460"/>
      <c r="G1" s="2460"/>
      <c r="H1" s="2460"/>
      <c r="I1" s="2212"/>
      <c r="J1" s="56"/>
      <c r="K1" s="200"/>
      <c r="L1" s="200"/>
      <c r="M1" s="200"/>
      <c r="N1" s="200"/>
      <c r="O1" s="200"/>
    </row>
    <row r="2" spans="1:19" ht="14.1" customHeight="1">
      <c r="A2" s="2460" t="s">
        <v>110</v>
      </c>
      <c r="B2" s="2460"/>
      <c r="C2" s="2460"/>
      <c r="D2" s="2460"/>
      <c r="E2" s="2460"/>
      <c r="F2" s="2460"/>
      <c r="G2" s="2460"/>
      <c r="H2" s="2460"/>
      <c r="I2" s="2212"/>
      <c r="J2" s="56"/>
      <c r="K2" s="200"/>
      <c r="L2" s="200"/>
      <c r="M2" s="200"/>
      <c r="N2" s="200"/>
      <c r="O2" s="200"/>
    </row>
    <row r="3" spans="1:19" ht="14.1" customHeight="1">
      <c r="A3" s="2423" t="s">
        <v>471</v>
      </c>
      <c r="B3" s="2423"/>
      <c r="C3" s="2423"/>
      <c r="D3" s="2423"/>
      <c r="E3" s="2423"/>
      <c r="F3" s="2423"/>
      <c r="G3" s="2423"/>
      <c r="H3" s="2423"/>
      <c r="I3" s="754"/>
      <c r="J3" s="806"/>
      <c r="K3" s="202"/>
      <c r="L3" s="575"/>
      <c r="M3" s="202"/>
      <c r="N3" s="575"/>
      <c r="O3" s="202"/>
    </row>
    <row r="4" spans="1:19" ht="14.1" customHeight="1">
      <c r="A4" s="34"/>
      <c r="B4" s="2424"/>
      <c r="C4" s="2424"/>
      <c r="D4" s="2424"/>
      <c r="E4" s="2424"/>
      <c r="F4" s="2424"/>
      <c r="G4" s="2424"/>
      <c r="H4" s="2424"/>
      <c r="I4" s="753"/>
      <c r="J4" s="804"/>
      <c r="K4" s="202"/>
      <c r="L4" s="575"/>
      <c r="M4" s="202"/>
      <c r="N4" s="575"/>
      <c r="O4" s="202"/>
    </row>
    <row r="5" spans="1:19" ht="14.1" customHeight="1">
      <c r="A5" s="34"/>
      <c r="B5" s="30"/>
      <c r="C5" s="30"/>
      <c r="D5" s="36"/>
      <c r="E5" s="37" t="s">
        <v>26</v>
      </c>
      <c r="F5" s="37" t="s">
        <v>27</v>
      </c>
      <c r="G5" s="37" t="s">
        <v>154</v>
      </c>
      <c r="I5" s="41"/>
      <c r="J5" s="75"/>
      <c r="K5" s="202"/>
      <c r="L5" s="575"/>
      <c r="M5" s="202"/>
      <c r="N5" s="575"/>
      <c r="O5" s="202"/>
    </row>
    <row r="6" spans="1:19" ht="13.9" customHeight="1">
      <c r="A6" s="34"/>
      <c r="B6" s="38" t="s">
        <v>28</v>
      </c>
      <c r="C6" s="30" t="s">
        <v>29</v>
      </c>
      <c r="D6" s="39" t="s">
        <v>79</v>
      </c>
      <c r="E6" s="32">
        <v>2352217</v>
      </c>
      <c r="F6" s="32">
        <v>1288104</v>
      </c>
      <c r="G6" s="32">
        <f>SUM(E6:F6)</f>
        <v>3640321</v>
      </c>
      <c r="I6" s="39"/>
      <c r="J6" s="2207"/>
      <c r="K6" s="202"/>
      <c r="L6" s="575"/>
      <c r="M6" s="202"/>
      <c r="N6" s="575"/>
      <c r="O6" s="202"/>
    </row>
    <row r="7" spans="1:19" ht="14.1" customHeight="1">
      <c r="A7" s="34"/>
      <c r="B7" s="38" t="s">
        <v>30</v>
      </c>
      <c r="C7" s="40" t="s">
        <v>31</v>
      </c>
      <c r="D7" s="41"/>
      <c r="E7" s="33"/>
      <c r="F7" s="33"/>
      <c r="G7" s="33"/>
      <c r="I7" s="41"/>
      <c r="J7" s="75"/>
      <c r="K7" s="202"/>
      <c r="L7" s="202"/>
      <c r="M7" s="202"/>
      <c r="N7" s="202"/>
      <c r="O7" s="202"/>
    </row>
    <row r="8" spans="1:19">
      <c r="A8" s="34"/>
      <c r="B8" s="38"/>
      <c r="C8" s="40" t="s">
        <v>150</v>
      </c>
      <c r="D8" s="41" t="s">
        <v>79</v>
      </c>
      <c r="E8" s="33">
        <f>G54</f>
        <v>79800</v>
      </c>
      <c r="F8" s="780">
        <f>G70</f>
        <v>1050000</v>
      </c>
      <c r="G8" s="33">
        <f>SUM(E8:F8)</f>
        <v>1129800</v>
      </c>
      <c r="I8" s="41"/>
      <c r="J8" s="75"/>
      <c r="K8" s="202"/>
      <c r="L8" s="202"/>
      <c r="M8" s="202"/>
      <c r="N8" s="202"/>
      <c r="O8" s="202"/>
    </row>
    <row r="9" spans="1:19">
      <c r="A9" s="34"/>
      <c r="B9" s="42" t="s">
        <v>78</v>
      </c>
      <c r="C9" s="30" t="s">
        <v>43</v>
      </c>
      <c r="D9" s="43" t="s">
        <v>79</v>
      </c>
      <c r="E9" s="44">
        <f>SUM(E6:E8)</f>
        <v>2432017</v>
      </c>
      <c r="F9" s="44">
        <f>SUM(F6:F8)</f>
        <v>2338104</v>
      </c>
      <c r="G9" s="44">
        <f>SUM(E9:F9)</f>
        <v>4770121</v>
      </c>
      <c r="I9" s="39"/>
      <c r="J9" s="2207"/>
      <c r="K9" s="202"/>
      <c r="L9" s="202"/>
      <c r="M9" s="202"/>
      <c r="N9" s="202"/>
      <c r="O9" s="202"/>
    </row>
    <row r="10" spans="1:19" ht="14.1" customHeight="1">
      <c r="A10" s="34"/>
      <c r="B10" s="38"/>
      <c r="C10" s="30"/>
      <c r="D10" s="31"/>
      <c r="E10" s="31"/>
      <c r="F10" s="31"/>
      <c r="G10" s="31"/>
      <c r="H10" s="39"/>
      <c r="I10" s="39"/>
      <c r="J10" s="2207"/>
      <c r="K10" s="202"/>
      <c r="L10" s="202"/>
      <c r="M10" s="202"/>
      <c r="N10" s="202"/>
      <c r="O10" s="202"/>
    </row>
    <row r="11" spans="1:19" ht="14.1" customHeight="1">
      <c r="A11" s="32"/>
      <c r="B11" s="75" t="s">
        <v>44</v>
      </c>
      <c r="C11" s="31" t="s">
        <v>45</v>
      </c>
      <c r="D11" s="31"/>
      <c r="E11" s="31"/>
      <c r="F11" s="31"/>
      <c r="G11" s="31"/>
      <c r="H11" s="39"/>
      <c r="I11" s="39"/>
      <c r="J11" s="2207"/>
      <c r="L11" s="59"/>
      <c r="N11" s="59"/>
    </row>
    <row r="12" spans="1:19"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2"/>
    </row>
    <row r="14" spans="1:19" s="2160" customFormat="1" ht="42.75" customHeight="1" thickTop="1" thickBot="1">
      <c r="A14" s="2156"/>
      <c r="B14" s="2447" t="s">
        <v>46</v>
      </c>
      <c r="C14" s="2447"/>
      <c r="D14" s="2168"/>
      <c r="E14" s="2447" t="s">
        <v>1147</v>
      </c>
      <c r="F14" s="2447"/>
      <c r="G14" s="2447"/>
      <c r="H14" s="2158"/>
      <c r="I14" s="2313"/>
      <c r="J14" s="2313"/>
      <c r="K14" s="2313"/>
      <c r="L14" s="2313"/>
      <c r="M14" s="2314"/>
      <c r="N14" s="2313"/>
      <c r="O14" s="2313"/>
      <c r="P14" s="2313"/>
      <c r="Q14" s="2313"/>
      <c r="R14" s="2314"/>
      <c r="S14" s="2159"/>
    </row>
    <row r="15" spans="1:19" s="12" customFormat="1" ht="13.5" thickTop="1">
      <c r="A15" s="14"/>
      <c r="B15" s="15"/>
      <c r="C15" s="16" t="s">
        <v>82</v>
      </c>
      <c r="D15" s="17"/>
      <c r="E15" s="1135"/>
      <c r="F15" s="1135"/>
      <c r="G15" s="17"/>
      <c r="H15" s="17"/>
      <c r="I15" s="1835"/>
      <c r="J15" s="998"/>
      <c r="K15" s="998"/>
      <c r="L15" s="998"/>
      <c r="M15" s="2355"/>
      <c r="N15" s="998"/>
      <c r="O15" s="998"/>
      <c r="P15" s="998"/>
      <c r="Q15" s="998"/>
      <c r="R15" s="998"/>
      <c r="S15" s="68"/>
    </row>
    <row r="16" spans="1:19" s="12" customFormat="1" ht="13.15" customHeight="1">
      <c r="A16" s="14" t="s">
        <v>83</v>
      </c>
      <c r="B16" s="20">
        <v>2210</v>
      </c>
      <c r="C16" s="21" t="s">
        <v>111</v>
      </c>
      <c r="D16" s="18"/>
      <c r="E16" s="1135"/>
      <c r="F16" s="1135"/>
      <c r="G16" s="18"/>
      <c r="H16" s="18"/>
      <c r="I16" s="1835"/>
      <c r="J16" s="998"/>
      <c r="K16" s="998"/>
      <c r="L16" s="998"/>
      <c r="M16" s="2355"/>
      <c r="N16" s="998"/>
      <c r="O16" s="998"/>
      <c r="P16" s="998"/>
      <c r="Q16" s="998"/>
      <c r="R16" s="998"/>
      <c r="S16" s="68"/>
    </row>
    <row r="17" spans="1:19" s="12" customFormat="1" ht="13.15" customHeight="1">
      <c r="A17" s="14"/>
      <c r="B17" s="22">
        <v>1</v>
      </c>
      <c r="C17" s="23" t="s">
        <v>112</v>
      </c>
      <c r="D17" s="18"/>
      <c r="E17" s="1135"/>
      <c r="F17" s="1135"/>
      <c r="G17" s="18"/>
      <c r="H17" s="18"/>
      <c r="I17" s="1835"/>
      <c r="J17" s="998"/>
      <c r="K17" s="998"/>
      <c r="L17" s="998"/>
      <c r="M17" s="2355"/>
      <c r="N17" s="998"/>
      <c r="O17" s="998"/>
      <c r="P17" s="998"/>
      <c r="Q17" s="998"/>
      <c r="R17" s="998"/>
      <c r="S17" s="68"/>
    </row>
    <row r="18" spans="1:19" s="12" customFormat="1" ht="13.15" customHeight="1">
      <c r="A18" s="14"/>
      <c r="B18" s="1832">
        <v>1.0009999999999999</v>
      </c>
      <c r="C18" s="16" t="s">
        <v>961</v>
      </c>
      <c r="D18" s="18"/>
      <c r="E18" s="1135"/>
      <c r="F18" s="1135"/>
      <c r="G18" s="18"/>
      <c r="H18" s="18"/>
      <c r="I18" s="1835"/>
      <c r="J18" s="998"/>
      <c r="K18" s="998"/>
      <c r="L18" s="998"/>
      <c r="M18" s="2355"/>
      <c r="N18" s="998"/>
      <c r="O18" s="998"/>
      <c r="P18" s="998"/>
      <c r="Q18" s="998"/>
      <c r="R18" s="998"/>
      <c r="S18" s="68"/>
    </row>
    <row r="19" spans="1:19" s="12" customFormat="1" ht="13.15" customHeight="1">
      <c r="A19" s="14"/>
      <c r="B19" s="15">
        <v>60</v>
      </c>
      <c r="C19" s="1248" t="s">
        <v>38</v>
      </c>
      <c r="D19" s="18"/>
      <c r="E19" s="1135"/>
      <c r="F19" s="1135"/>
      <c r="G19" s="18"/>
      <c r="H19" s="18"/>
      <c r="I19" s="1835"/>
      <c r="J19" s="998"/>
      <c r="K19" s="998"/>
      <c r="L19" s="998"/>
      <c r="M19" s="2355"/>
      <c r="N19" s="998"/>
      <c r="O19" s="998"/>
      <c r="P19" s="998"/>
      <c r="Q19" s="998"/>
      <c r="R19" s="998"/>
      <c r="S19" s="68"/>
    </row>
    <row r="20" spans="1:19" s="12" customFormat="1" ht="13.15" customHeight="1">
      <c r="A20" s="14"/>
      <c r="B20" s="1833" t="s">
        <v>472</v>
      </c>
      <c r="C20" s="24" t="s">
        <v>161</v>
      </c>
      <c r="D20" s="18"/>
      <c r="E20" s="1176"/>
      <c r="F20" s="341"/>
      <c r="G20" s="1247">
        <v>9800</v>
      </c>
      <c r="H20" s="1834" t="s">
        <v>297</v>
      </c>
      <c r="I20" s="71"/>
      <c r="J20" s="998"/>
      <c r="K20" s="998"/>
      <c r="L20" s="998"/>
      <c r="M20" s="2355"/>
      <c r="N20" s="998"/>
      <c r="O20" s="998"/>
      <c r="P20" s="998"/>
      <c r="Q20" s="998"/>
      <c r="R20" s="998"/>
      <c r="S20" s="68"/>
    </row>
    <row r="21" spans="1:19" s="12" customFormat="1" ht="13.15" customHeight="1">
      <c r="A21" s="14" t="s">
        <v>78</v>
      </c>
      <c r="B21" s="15">
        <v>60</v>
      </c>
      <c r="C21" s="1248" t="s">
        <v>38</v>
      </c>
      <c r="D21" s="18"/>
      <c r="E21" s="1176"/>
      <c r="F21" s="341"/>
      <c r="G21" s="1182">
        <v>9800</v>
      </c>
      <c r="H21" s="1834"/>
      <c r="I21" s="71"/>
      <c r="J21" s="998"/>
      <c r="K21" s="998"/>
      <c r="L21" s="998"/>
      <c r="M21" s="2355"/>
      <c r="N21" s="998"/>
      <c r="O21" s="998"/>
      <c r="P21" s="998"/>
      <c r="Q21" s="998"/>
      <c r="R21" s="998"/>
      <c r="S21" s="68"/>
    </row>
    <row r="22" spans="1:19" s="12" customFormat="1" ht="13.15" customHeight="1">
      <c r="A22" s="14" t="s">
        <v>78</v>
      </c>
      <c r="B22" s="1832">
        <v>1.0009999999999999</v>
      </c>
      <c r="C22" s="16" t="s">
        <v>961</v>
      </c>
      <c r="D22" s="18"/>
      <c r="E22" s="1176"/>
      <c r="F22" s="341"/>
      <c r="G22" s="1182">
        <v>9800</v>
      </c>
      <c r="H22" s="1834"/>
      <c r="I22" s="71"/>
      <c r="J22" s="998"/>
      <c r="K22" s="998"/>
      <c r="L22" s="998"/>
      <c r="M22" s="2355"/>
      <c r="N22" s="998"/>
      <c r="O22" s="998"/>
      <c r="P22" s="998"/>
      <c r="Q22" s="998"/>
      <c r="R22" s="998"/>
      <c r="S22" s="68"/>
    </row>
    <row r="23" spans="1:19" s="12" customFormat="1" ht="7.9" customHeight="1">
      <c r="A23" s="14"/>
      <c r="B23" s="22"/>
      <c r="C23" s="23"/>
      <c r="D23" s="18"/>
      <c r="E23" s="1176"/>
      <c r="F23" s="341"/>
      <c r="G23" s="1176"/>
      <c r="H23" s="1834"/>
      <c r="I23" s="71"/>
      <c r="J23" s="998"/>
      <c r="K23" s="998"/>
      <c r="L23" s="998"/>
      <c r="M23" s="2355"/>
      <c r="N23" s="998"/>
      <c r="O23" s="998"/>
      <c r="P23" s="998"/>
      <c r="Q23" s="998"/>
      <c r="R23" s="998"/>
      <c r="S23" s="68"/>
    </row>
    <row r="24" spans="1:19" s="12" customFormat="1" ht="13.15" customHeight="1">
      <c r="A24" s="14"/>
      <c r="B24" s="26">
        <v>1.1100000000000001</v>
      </c>
      <c r="C24" s="16" t="s">
        <v>474</v>
      </c>
      <c r="D24" s="18"/>
      <c r="E24" s="1135"/>
      <c r="F24" s="340"/>
      <c r="G24" s="18"/>
      <c r="H24" s="1834"/>
      <c r="I24" s="71"/>
      <c r="J24" s="998"/>
      <c r="K24" s="998"/>
      <c r="L24" s="998"/>
      <c r="M24" s="2355"/>
      <c r="N24" s="998"/>
      <c r="O24" s="998"/>
      <c r="P24" s="998"/>
      <c r="Q24" s="998"/>
      <c r="R24" s="998"/>
      <c r="S24" s="68"/>
    </row>
    <row r="25" spans="1:19" s="12" customFormat="1" ht="13.15" customHeight="1">
      <c r="A25" s="14"/>
      <c r="B25" s="15">
        <v>61</v>
      </c>
      <c r="C25" s="24" t="s">
        <v>475</v>
      </c>
      <c r="D25" s="19"/>
      <c r="E25" s="979"/>
      <c r="F25" s="341"/>
      <c r="G25" s="19"/>
      <c r="H25" s="1835"/>
      <c r="I25" s="71"/>
      <c r="J25" s="998"/>
      <c r="K25" s="998"/>
      <c r="L25" s="998"/>
      <c r="M25" s="2355"/>
      <c r="N25" s="998"/>
      <c r="O25" s="998"/>
      <c r="P25" s="998"/>
      <c r="Q25" s="998"/>
      <c r="R25" s="998"/>
      <c r="S25" s="68"/>
    </row>
    <row r="26" spans="1:19" s="12" customFormat="1" ht="13.15" customHeight="1">
      <c r="A26" s="14"/>
      <c r="B26" s="15" t="s">
        <v>167</v>
      </c>
      <c r="C26" s="24" t="s">
        <v>963</v>
      </c>
      <c r="D26" s="19"/>
      <c r="E26" s="1176"/>
      <c r="F26" s="341"/>
      <c r="G26" s="272">
        <v>5000</v>
      </c>
      <c r="H26" s="1835" t="s">
        <v>298</v>
      </c>
      <c r="I26" s="71"/>
      <c r="J26" s="998"/>
      <c r="K26" s="998"/>
      <c r="L26" s="998"/>
      <c r="M26" s="2355"/>
      <c r="N26" s="998"/>
      <c r="O26" s="998"/>
      <c r="P26" s="998"/>
      <c r="Q26" s="998"/>
      <c r="R26" s="998"/>
      <c r="S26" s="68"/>
    </row>
    <row r="27" spans="1:19" s="12" customFormat="1" ht="13.15" customHeight="1">
      <c r="A27" s="14"/>
      <c r="B27" s="15" t="s">
        <v>477</v>
      </c>
      <c r="C27" s="1248" t="s">
        <v>478</v>
      </c>
      <c r="D27" s="341"/>
      <c r="E27" s="271"/>
      <c r="F27" s="799"/>
      <c r="G27" s="272">
        <v>45000</v>
      </c>
      <c r="H27" s="1836" t="s">
        <v>307</v>
      </c>
      <c r="I27" s="71"/>
      <c r="J27" s="1707"/>
      <c r="K27" s="1695"/>
      <c r="L27" s="1695"/>
      <c r="M27" s="1712"/>
      <c r="N27" s="1712"/>
      <c r="O27" s="998"/>
      <c r="P27" s="998"/>
      <c r="Q27" s="998"/>
      <c r="R27" s="998"/>
      <c r="S27" s="1186"/>
    </row>
    <row r="28" spans="1:19" s="12" customFormat="1" ht="13.9" customHeight="1">
      <c r="A28" s="14" t="s">
        <v>78</v>
      </c>
      <c r="B28" s="15">
        <v>61</v>
      </c>
      <c r="C28" s="24" t="s">
        <v>475</v>
      </c>
      <c r="D28" s="25"/>
      <c r="E28" s="25"/>
      <c r="F28" s="1520"/>
      <c r="G28" s="27">
        <v>50000</v>
      </c>
      <c r="H28" s="1837"/>
      <c r="I28" s="71"/>
      <c r="J28" s="998"/>
      <c r="K28" s="998"/>
      <c r="L28" s="998"/>
      <c r="M28" s="2355"/>
      <c r="N28" s="998"/>
      <c r="O28" s="998"/>
      <c r="P28" s="998"/>
      <c r="Q28" s="998"/>
      <c r="R28" s="998"/>
      <c r="S28" s="68"/>
    </row>
    <row r="29" spans="1:19" s="12" customFormat="1" ht="14.45" customHeight="1">
      <c r="A29" s="14" t="s">
        <v>78</v>
      </c>
      <c r="B29" s="26">
        <v>1.1100000000000001</v>
      </c>
      <c r="C29" s="16" t="s">
        <v>474</v>
      </c>
      <c r="D29" s="25"/>
      <c r="E29" s="271"/>
      <c r="F29" s="1499"/>
      <c r="G29" s="274">
        <v>50000</v>
      </c>
      <c r="H29" s="1838"/>
      <c r="I29" s="71"/>
      <c r="J29" s="998"/>
      <c r="K29" s="998"/>
      <c r="L29" s="998"/>
      <c r="M29" s="2355"/>
      <c r="N29" s="998"/>
      <c r="O29" s="998"/>
      <c r="P29" s="998"/>
      <c r="Q29" s="998"/>
      <c r="R29" s="998"/>
      <c r="S29" s="68"/>
    </row>
    <row r="30" spans="1:19" ht="9.6" customHeight="1">
      <c r="E30" s="59"/>
      <c r="F30" s="71"/>
      <c r="G30" s="12"/>
      <c r="H30" s="208"/>
    </row>
    <row r="31" spans="1:19" s="12" customFormat="1" ht="14.25" customHeight="1">
      <c r="A31" s="14"/>
      <c r="B31" s="26">
        <v>1.8</v>
      </c>
      <c r="C31" s="16" t="s">
        <v>39</v>
      </c>
      <c r="D31" s="25"/>
      <c r="E31" s="271"/>
      <c r="F31" s="1499"/>
      <c r="G31" s="271"/>
      <c r="H31" s="1838"/>
      <c r="I31" s="71"/>
      <c r="J31" s="998"/>
      <c r="K31" s="998"/>
      <c r="L31" s="998"/>
      <c r="M31" s="2355"/>
      <c r="N31" s="998"/>
      <c r="O31" s="998"/>
      <c r="P31" s="998"/>
      <c r="Q31" s="998"/>
      <c r="R31" s="998"/>
      <c r="S31" s="68"/>
    </row>
    <row r="32" spans="1:19" s="12" customFormat="1" ht="14.25" customHeight="1">
      <c r="A32" s="14"/>
      <c r="B32" s="28" t="s">
        <v>965</v>
      </c>
      <c r="C32" s="24" t="s">
        <v>34</v>
      </c>
      <c r="D32" s="25"/>
      <c r="E32" s="271"/>
      <c r="F32" s="1499"/>
      <c r="G32" s="271"/>
      <c r="H32" s="1838"/>
      <c r="I32" s="71"/>
      <c r="J32" s="998"/>
      <c r="K32" s="998"/>
      <c r="L32" s="998"/>
      <c r="M32" s="2355"/>
      <c r="N32" s="998"/>
      <c r="O32" s="998"/>
      <c r="P32" s="998"/>
      <c r="Q32" s="998"/>
      <c r="R32" s="998"/>
      <c r="S32" s="68"/>
    </row>
    <row r="33" spans="1:19" s="12" customFormat="1" ht="14.25" customHeight="1">
      <c r="A33" s="14"/>
      <c r="B33" s="1833" t="s">
        <v>966</v>
      </c>
      <c r="C33" s="24" t="s">
        <v>967</v>
      </c>
      <c r="D33" s="25"/>
      <c r="E33" s="271"/>
      <c r="F33" s="1499"/>
      <c r="G33" s="277">
        <v>1500</v>
      </c>
      <c r="H33" s="1838" t="s">
        <v>306</v>
      </c>
      <c r="I33" s="71"/>
      <c r="J33" s="998"/>
      <c r="K33" s="998"/>
      <c r="L33" s="998"/>
      <c r="M33" s="2355"/>
      <c r="N33" s="998"/>
      <c r="O33" s="998"/>
      <c r="P33" s="998"/>
      <c r="Q33" s="998"/>
      <c r="R33" s="998"/>
      <c r="S33" s="68"/>
    </row>
    <row r="34" spans="1:19" s="12" customFormat="1" ht="14.25" customHeight="1">
      <c r="A34" s="14" t="s">
        <v>78</v>
      </c>
      <c r="B34" s="28" t="s">
        <v>965</v>
      </c>
      <c r="C34" s="24" t="s">
        <v>34</v>
      </c>
      <c r="D34" s="25"/>
      <c r="E34" s="271"/>
      <c r="F34" s="1499"/>
      <c r="G34" s="274">
        <v>1500</v>
      </c>
      <c r="H34" s="1838"/>
      <c r="I34" s="71"/>
      <c r="J34" s="998"/>
      <c r="K34" s="998"/>
      <c r="L34" s="998"/>
      <c r="M34" s="2355"/>
      <c r="N34" s="998"/>
      <c r="O34" s="998"/>
      <c r="P34" s="998"/>
      <c r="Q34" s="998"/>
      <c r="R34" s="998"/>
      <c r="S34" s="68"/>
    </row>
    <row r="35" spans="1:19" s="12" customFormat="1" ht="12" customHeight="1">
      <c r="A35" s="14"/>
      <c r="B35" s="20"/>
      <c r="C35" s="21"/>
      <c r="D35" s="25"/>
      <c r="E35" s="271"/>
      <c r="F35" s="1499"/>
      <c r="G35" s="271"/>
      <c r="H35" s="1838"/>
      <c r="I35" s="71"/>
      <c r="J35" s="998"/>
      <c r="K35" s="998"/>
      <c r="L35" s="998"/>
      <c r="M35" s="2355"/>
      <c r="N35" s="998"/>
      <c r="O35" s="998"/>
      <c r="P35" s="998"/>
      <c r="Q35" s="998"/>
      <c r="R35" s="998"/>
      <c r="S35" s="68"/>
    </row>
    <row r="36" spans="1:19" s="12" customFormat="1" ht="14.25" customHeight="1">
      <c r="A36" s="14"/>
      <c r="B36" s="28" t="s">
        <v>968</v>
      </c>
      <c r="C36" s="24" t="s">
        <v>35</v>
      </c>
      <c r="D36" s="25"/>
      <c r="E36" s="271"/>
      <c r="F36" s="1499"/>
      <c r="G36" s="271"/>
      <c r="H36" s="1838"/>
      <c r="I36" s="71"/>
      <c r="J36" s="998"/>
      <c r="K36" s="998"/>
      <c r="L36" s="998"/>
      <c r="M36" s="2355"/>
      <c r="N36" s="998"/>
      <c r="O36" s="998"/>
      <c r="P36" s="998"/>
      <c r="Q36" s="998"/>
      <c r="R36" s="998"/>
      <c r="S36" s="68"/>
    </row>
    <row r="37" spans="1:19" s="12" customFormat="1" ht="14.25" customHeight="1">
      <c r="A37" s="14"/>
      <c r="B37" s="1833" t="s">
        <v>969</v>
      </c>
      <c r="C37" s="24" t="s">
        <v>967</v>
      </c>
      <c r="D37" s="25"/>
      <c r="E37" s="271"/>
      <c r="F37" s="1499"/>
      <c r="G37" s="277">
        <v>1000</v>
      </c>
      <c r="H37" s="1838" t="s">
        <v>306</v>
      </c>
      <c r="I37" s="71"/>
      <c r="J37" s="998"/>
      <c r="K37" s="998"/>
      <c r="L37" s="998"/>
      <c r="M37" s="2355"/>
      <c r="N37" s="998"/>
      <c r="O37" s="998"/>
      <c r="P37" s="998"/>
      <c r="Q37" s="998"/>
      <c r="R37" s="998"/>
      <c r="S37" s="68"/>
    </row>
    <row r="38" spans="1:19" s="12" customFormat="1" ht="14.25" customHeight="1">
      <c r="A38" s="14" t="s">
        <v>78</v>
      </c>
      <c r="B38" s="28" t="s">
        <v>968</v>
      </c>
      <c r="C38" s="24" t="s">
        <v>35</v>
      </c>
      <c r="D38" s="25"/>
      <c r="E38" s="271"/>
      <c r="F38" s="1499"/>
      <c r="G38" s="274">
        <v>1000</v>
      </c>
      <c r="H38" s="1838"/>
      <c r="I38" s="71"/>
      <c r="J38" s="998"/>
      <c r="K38" s="998"/>
      <c r="L38" s="998"/>
      <c r="M38" s="2355"/>
      <c r="N38" s="998"/>
      <c r="O38" s="998"/>
      <c r="P38" s="998"/>
      <c r="Q38" s="998"/>
      <c r="R38" s="998"/>
      <c r="S38" s="68"/>
    </row>
    <row r="39" spans="1:19" s="12" customFormat="1" ht="9.6" customHeight="1">
      <c r="A39" s="14"/>
      <c r="B39" s="1833"/>
      <c r="C39" s="24"/>
      <c r="D39" s="25"/>
      <c r="E39" s="271"/>
      <c r="F39" s="1499"/>
      <c r="G39" s="271"/>
      <c r="H39" s="1838"/>
      <c r="I39" s="71"/>
      <c r="J39" s="998"/>
      <c r="K39" s="998"/>
      <c r="L39" s="998"/>
      <c r="M39" s="2355"/>
      <c r="N39" s="998"/>
      <c r="O39" s="998"/>
      <c r="P39" s="998"/>
      <c r="Q39" s="998"/>
      <c r="R39" s="998"/>
      <c r="S39" s="68"/>
    </row>
    <row r="40" spans="1:19" s="12" customFormat="1" ht="14.25" customHeight="1">
      <c r="A40" s="14"/>
      <c r="B40" s="28" t="s">
        <v>970</v>
      </c>
      <c r="C40" s="24" t="s">
        <v>36</v>
      </c>
      <c r="D40" s="25"/>
      <c r="E40" s="271"/>
      <c r="F40" s="1499"/>
      <c r="G40" s="271"/>
      <c r="H40" s="1838"/>
      <c r="I40" s="71"/>
      <c r="J40" s="998"/>
      <c r="K40" s="998"/>
      <c r="L40" s="998"/>
      <c r="M40" s="2355"/>
      <c r="N40" s="998"/>
      <c r="O40" s="998"/>
      <c r="P40" s="998"/>
      <c r="Q40" s="998"/>
      <c r="R40" s="998"/>
      <c r="S40" s="68"/>
    </row>
    <row r="41" spans="1:19" s="12" customFormat="1" ht="14.25" customHeight="1">
      <c r="A41" s="14"/>
      <c r="B41" s="1833" t="s">
        <v>971</v>
      </c>
      <c r="C41" s="24" t="s">
        <v>967</v>
      </c>
      <c r="D41" s="25"/>
      <c r="E41" s="271"/>
      <c r="F41" s="1499"/>
      <c r="G41" s="277">
        <v>500</v>
      </c>
      <c r="H41" s="1838" t="s">
        <v>306</v>
      </c>
      <c r="I41" s="71"/>
      <c r="J41" s="998"/>
      <c r="K41" s="998"/>
      <c r="L41" s="998"/>
      <c r="M41" s="2355"/>
      <c r="N41" s="998"/>
      <c r="O41" s="998"/>
      <c r="P41" s="998"/>
      <c r="Q41" s="998"/>
      <c r="R41" s="998"/>
      <c r="S41" s="68"/>
    </row>
    <row r="42" spans="1:19" s="12" customFormat="1" ht="14.25" customHeight="1">
      <c r="A42" s="1932" t="s">
        <v>78</v>
      </c>
      <c r="B42" s="1933" t="s">
        <v>970</v>
      </c>
      <c r="C42" s="1934" t="s">
        <v>36</v>
      </c>
      <c r="D42" s="1931"/>
      <c r="E42" s="271"/>
      <c r="F42" s="1499"/>
      <c r="G42" s="274">
        <v>500</v>
      </c>
      <c r="H42" s="1838"/>
      <c r="I42" s="71"/>
      <c r="J42" s="998"/>
      <c r="K42" s="998"/>
      <c r="L42" s="998"/>
      <c r="M42" s="2355"/>
      <c r="N42" s="998"/>
      <c r="O42" s="998"/>
      <c r="P42" s="998"/>
      <c r="Q42" s="998"/>
      <c r="R42" s="998"/>
      <c r="S42" s="68"/>
    </row>
    <row r="43" spans="1:19" s="12" customFormat="1" ht="7.15" customHeight="1">
      <c r="A43" s="14"/>
      <c r="B43" s="1833"/>
      <c r="C43" s="24"/>
      <c r="D43" s="25"/>
      <c r="E43" s="271"/>
      <c r="F43" s="1499"/>
      <c r="G43" s="271"/>
      <c r="H43" s="1838"/>
      <c r="I43" s="71"/>
      <c r="J43" s="998"/>
      <c r="K43" s="998"/>
      <c r="L43" s="998"/>
      <c r="M43" s="2355"/>
      <c r="N43" s="998"/>
      <c r="O43" s="998"/>
      <c r="P43" s="998"/>
      <c r="Q43" s="998"/>
      <c r="R43" s="998"/>
      <c r="S43" s="68"/>
    </row>
    <row r="44" spans="1:19" s="12" customFormat="1" ht="14.25" customHeight="1">
      <c r="A44" s="14"/>
      <c r="B44" s="28" t="s">
        <v>972</v>
      </c>
      <c r="C44" s="24" t="s">
        <v>37</v>
      </c>
      <c r="D44" s="25"/>
      <c r="E44" s="271"/>
      <c r="F44" s="1499"/>
      <c r="G44" s="271"/>
      <c r="H44" s="1838"/>
      <c r="I44" s="71"/>
      <c r="J44" s="998"/>
      <c r="K44" s="998"/>
      <c r="L44" s="998"/>
      <c r="M44" s="2355"/>
      <c r="N44" s="998"/>
      <c r="O44" s="998"/>
      <c r="P44" s="998"/>
      <c r="Q44" s="998"/>
      <c r="R44" s="998"/>
      <c r="S44" s="68"/>
    </row>
    <row r="45" spans="1:19" s="12" customFormat="1" ht="14.25" customHeight="1">
      <c r="A45" s="14"/>
      <c r="B45" s="1833" t="s">
        <v>973</v>
      </c>
      <c r="C45" s="24" t="s">
        <v>967</v>
      </c>
      <c r="D45" s="25"/>
      <c r="E45" s="271"/>
      <c r="F45" s="1499"/>
      <c r="G45" s="277">
        <v>5000</v>
      </c>
      <c r="H45" s="1838" t="s">
        <v>306</v>
      </c>
      <c r="I45" s="71"/>
      <c r="J45" s="998"/>
      <c r="K45" s="998"/>
      <c r="L45" s="998"/>
      <c r="M45" s="2355"/>
      <c r="N45" s="998"/>
      <c r="O45" s="998"/>
      <c r="P45" s="998"/>
      <c r="Q45" s="998"/>
      <c r="R45" s="998"/>
      <c r="S45" s="68"/>
    </row>
    <row r="46" spans="1:19" s="12" customFormat="1" ht="14.25" customHeight="1">
      <c r="A46" s="14" t="s">
        <v>78</v>
      </c>
      <c r="B46" s="28" t="s">
        <v>972</v>
      </c>
      <c r="C46" s="24" t="s">
        <v>37</v>
      </c>
      <c r="D46" s="25"/>
      <c r="E46" s="271"/>
      <c r="F46" s="1499"/>
      <c r="G46" s="274">
        <v>5000</v>
      </c>
      <c r="H46" s="1838"/>
      <c r="I46" s="71"/>
      <c r="J46" s="998"/>
      <c r="K46" s="998"/>
      <c r="L46" s="998"/>
      <c r="M46" s="2355"/>
      <c r="N46" s="998"/>
      <c r="O46" s="998"/>
      <c r="P46" s="998"/>
      <c r="Q46" s="998"/>
      <c r="R46" s="998"/>
      <c r="S46" s="68"/>
    </row>
    <row r="47" spans="1:19" s="12" customFormat="1" ht="10.15" customHeight="1">
      <c r="A47" s="14"/>
      <c r="B47" s="1833"/>
      <c r="C47" s="24"/>
      <c r="D47" s="25"/>
      <c r="E47" s="271"/>
      <c r="F47" s="1499"/>
      <c r="G47" s="271"/>
      <c r="H47" s="1838"/>
      <c r="I47" s="71"/>
      <c r="J47" s="998"/>
      <c r="K47" s="998"/>
      <c r="L47" s="998"/>
      <c r="M47" s="2355"/>
      <c r="N47" s="998"/>
      <c r="O47" s="998"/>
      <c r="P47" s="998"/>
      <c r="Q47" s="998"/>
      <c r="R47" s="998"/>
      <c r="S47" s="68"/>
    </row>
    <row r="48" spans="1:19" s="12" customFormat="1" ht="14.25" customHeight="1">
      <c r="A48" s="14"/>
      <c r="B48" s="28" t="s">
        <v>974</v>
      </c>
      <c r="C48" s="24" t="s">
        <v>975</v>
      </c>
      <c r="D48" s="25"/>
      <c r="E48" s="271"/>
      <c r="F48" s="1499"/>
      <c r="G48" s="271"/>
      <c r="H48" s="1838"/>
      <c r="I48" s="71"/>
      <c r="J48" s="998"/>
      <c r="K48" s="998"/>
      <c r="L48" s="998"/>
      <c r="M48" s="2355"/>
      <c r="N48" s="998"/>
      <c r="O48" s="998"/>
      <c r="P48" s="998"/>
      <c r="Q48" s="998"/>
      <c r="R48" s="998"/>
      <c r="S48" s="68"/>
    </row>
    <row r="49" spans="1:19" s="12" customFormat="1" ht="14.25" customHeight="1">
      <c r="A49" s="14"/>
      <c r="B49" s="1833" t="s">
        <v>976</v>
      </c>
      <c r="C49" s="24" t="s">
        <v>967</v>
      </c>
      <c r="D49" s="25"/>
      <c r="E49" s="271"/>
      <c r="F49" s="1499"/>
      <c r="G49" s="277">
        <v>12000</v>
      </c>
      <c r="H49" s="1838" t="s">
        <v>306</v>
      </c>
      <c r="I49" s="71"/>
      <c r="J49" s="998"/>
      <c r="K49" s="998"/>
      <c r="L49" s="998"/>
      <c r="M49" s="2355"/>
      <c r="N49" s="998"/>
      <c r="O49" s="998"/>
      <c r="P49" s="998"/>
      <c r="Q49" s="998"/>
      <c r="R49" s="998"/>
      <c r="S49" s="68"/>
    </row>
    <row r="50" spans="1:19" s="12" customFormat="1" ht="14.25" customHeight="1">
      <c r="A50" s="14" t="s">
        <v>78</v>
      </c>
      <c r="B50" s="28" t="s">
        <v>974</v>
      </c>
      <c r="C50" s="24" t="s">
        <v>975</v>
      </c>
      <c r="D50" s="25"/>
      <c r="E50" s="271"/>
      <c r="F50" s="1499"/>
      <c r="G50" s="274">
        <v>12000</v>
      </c>
      <c r="H50" s="1838"/>
      <c r="I50" s="71"/>
      <c r="J50" s="998"/>
      <c r="K50" s="998"/>
      <c r="L50" s="998"/>
      <c r="M50" s="2355"/>
      <c r="N50" s="998"/>
      <c r="O50" s="998"/>
      <c r="P50" s="998"/>
      <c r="Q50" s="998"/>
      <c r="R50" s="998"/>
      <c r="S50" s="68"/>
    </row>
    <row r="51" spans="1:19" s="12" customFormat="1" ht="14.25" customHeight="1">
      <c r="A51" s="14" t="s">
        <v>78</v>
      </c>
      <c r="B51" s="26">
        <v>1.8</v>
      </c>
      <c r="C51" s="16" t="s">
        <v>39</v>
      </c>
      <c r="D51" s="25"/>
      <c r="E51" s="271"/>
      <c r="F51" s="1499"/>
      <c r="G51" s="277">
        <v>20000</v>
      </c>
      <c r="H51" s="1838"/>
      <c r="I51" s="71"/>
      <c r="J51" s="998"/>
      <c r="K51" s="998"/>
      <c r="L51" s="998"/>
      <c r="M51" s="2355"/>
      <c r="N51" s="998"/>
      <c r="O51" s="998"/>
      <c r="P51" s="998"/>
      <c r="Q51" s="998"/>
      <c r="R51" s="998"/>
      <c r="S51" s="68"/>
    </row>
    <row r="52" spans="1:19" s="12" customFormat="1" ht="15.75" customHeight="1">
      <c r="A52" s="14" t="s">
        <v>78</v>
      </c>
      <c r="B52" s="22">
        <v>1</v>
      </c>
      <c r="C52" s="23" t="s">
        <v>112</v>
      </c>
      <c r="D52" s="25"/>
      <c r="E52" s="271"/>
      <c r="F52" s="1499"/>
      <c r="G52" s="277">
        <v>79800</v>
      </c>
      <c r="H52" s="1838"/>
      <c r="I52" s="71"/>
      <c r="J52" s="998"/>
      <c r="K52" s="998"/>
      <c r="L52" s="998"/>
      <c r="M52" s="2355"/>
      <c r="N52" s="998"/>
      <c r="O52" s="998"/>
      <c r="P52" s="998"/>
      <c r="Q52" s="998"/>
      <c r="R52" s="998"/>
      <c r="S52" s="68"/>
    </row>
    <row r="53" spans="1:19" s="12" customFormat="1" ht="14.25" customHeight="1">
      <c r="A53" s="14" t="s">
        <v>78</v>
      </c>
      <c r="B53" s="20">
        <v>2210</v>
      </c>
      <c r="C53" s="21" t="s">
        <v>111</v>
      </c>
      <c r="D53" s="25"/>
      <c r="E53" s="277"/>
      <c r="F53" s="1510"/>
      <c r="G53" s="274">
        <v>79800</v>
      </c>
      <c r="H53" s="1838"/>
      <c r="I53" s="71"/>
      <c r="J53" s="998"/>
      <c r="K53" s="998"/>
      <c r="L53" s="998"/>
      <c r="M53" s="2355"/>
      <c r="N53" s="998"/>
      <c r="O53" s="998"/>
      <c r="P53" s="998"/>
      <c r="Q53" s="998"/>
      <c r="R53" s="998"/>
      <c r="S53" s="68"/>
    </row>
    <row r="54" spans="1:19" s="77" customFormat="1" ht="15.75" customHeight="1">
      <c r="A54" s="29" t="s">
        <v>78</v>
      </c>
      <c r="B54" s="1615"/>
      <c r="C54" s="1616" t="s">
        <v>82</v>
      </c>
      <c r="D54" s="27"/>
      <c r="E54" s="277"/>
      <c r="F54" s="1510"/>
      <c r="G54" s="277">
        <v>79800</v>
      </c>
      <c r="H54" s="1838"/>
      <c r="I54" s="190"/>
      <c r="J54" s="184"/>
      <c r="K54" s="184"/>
      <c r="L54" s="184"/>
      <c r="M54" s="2356"/>
      <c r="N54" s="184"/>
      <c r="O54" s="184"/>
      <c r="P54" s="998"/>
      <c r="Q54" s="184"/>
      <c r="R54" s="184"/>
      <c r="S54" s="120"/>
    </row>
    <row r="55" spans="1:19" s="77" customFormat="1" ht="8.4499999999999993" customHeight="1">
      <c r="A55" s="14"/>
      <c r="B55" s="15"/>
      <c r="C55" s="16"/>
      <c r="D55" s="25"/>
      <c r="E55" s="271"/>
      <c r="F55" s="1499"/>
      <c r="G55" s="271"/>
      <c r="H55" s="1838"/>
      <c r="I55" s="190"/>
      <c r="J55" s="184"/>
      <c r="K55" s="184"/>
      <c r="L55" s="184"/>
      <c r="M55" s="2356"/>
      <c r="N55" s="184"/>
      <c r="O55" s="184"/>
      <c r="P55" s="998"/>
      <c r="Q55" s="184"/>
      <c r="R55" s="184"/>
      <c r="S55" s="120"/>
    </row>
    <row r="56" spans="1:19" s="77" customFormat="1">
      <c r="A56" s="14"/>
      <c r="B56" s="15"/>
      <c r="C56" s="193" t="s">
        <v>33</v>
      </c>
      <c r="D56" s="18"/>
      <c r="E56" s="1135"/>
      <c r="F56" s="1135"/>
      <c r="G56" s="18"/>
      <c r="H56" s="1834"/>
      <c r="I56" s="190"/>
      <c r="J56" s="184"/>
      <c r="K56" s="184"/>
      <c r="L56" s="184"/>
      <c r="M56" s="2356"/>
      <c r="N56" s="184"/>
      <c r="O56" s="184"/>
      <c r="P56" s="998"/>
      <c r="Q56" s="184"/>
      <c r="R56" s="184"/>
      <c r="S56" s="120"/>
    </row>
    <row r="57" spans="1:19" s="77" customFormat="1" ht="25.5">
      <c r="A57" s="14" t="s">
        <v>83</v>
      </c>
      <c r="B57" s="171">
        <v>4210</v>
      </c>
      <c r="C57" s="149" t="s">
        <v>1156</v>
      </c>
      <c r="D57" s="182"/>
      <c r="E57" s="979"/>
      <c r="F57" s="979"/>
      <c r="G57" s="182"/>
      <c r="H57" s="1839"/>
      <c r="I57" s="190"/>
      <c r="J57" s="184"/>
      <c r="K57" s="184"/>
      <c r="L57" s="184"/>
      <c r="M57" s="2356"/>
      <c r="N57" s="184"/>
      <c r="O57" s="184"/>
      <c r="P57" s="998"/>
      <c r="Q57" s="184"/>
      <c r="R57" s="184"/>
      <c r="S57" s="120"/>
    </row>
    <row r="58" spans="1:19" s="77" customFormat="1" ht="14.45" customHeight="1">
      <c r="A58" s="191"/>
      <c r="B58" s="173">
        <v>1</v>
      </c>
      <c r="C58" s="150" t="s">
        <v>181</v>
      </c>
      <c r="D58" s="167"/>
      <c r="E58" s="1135"/>
      <c r="F58" s="1135"/>
      <c r="G58" s="167"/>
      <c r="H58" s="1840"/>
      <c r="I58" s="190"/>
      <c r="J58" s="184"/>
      <c r="K58" s="184"/>
      <c r="L58" s="184"/>
      <c r="M58" s="2356"/>
      <c r="N58" s="184"/>
      <c r="O58" s="184"/>
      <c r="P58" s="998"/>
      <c r="Q58" s="184"/>
      <c r="R58" s="184"/>
      <c r="S58" s="120"/>
    </row>
    <row r="59" spans="1:19" s="77" customFormat="1" ht="14.45" customHeight="1">
      <c r="A59" s="191"/>
      <c r="B59" s="192">
        <v>1.1100000000000001</v>
      </c>
      <c r="C59" s="149" t="s">
        <v>182</v>
      </c>
      <c r="D59" s="167"/>
      <c r="E59" s="1135"/>
      <c r="F59" s="1135"/>
      <c r="G59" s="167"/>
      <c r="H59" s="1840"/>
      <c r="I59" s="190"/>
      <c r="J59" s="184"/>
      <c r="K59" s="184"/>
      <c r="L59" s="184"/>
      <c r="M59" s="2356"/>
      <c r="N59" s="184"/>
      <c r="O59" s="184"/>
      <c r="P59" s="998"/>
      <c r="Q59" s="184"/>
      <c r="R59" s="184"/>
      <c r="S59" s="120"/>
    </row>
    <row r="60" spans="1:19" s="77" customFormat="1">
      <c r="A60" s="191"/>
      <c r="B60" s="174">
        <v>60</v>
      </c>
      <c r="C60" s="150" t="s">
        <v>69</v>
      </c>
      <c r="D60" s="182"/>
      <c r="E60" s="979"/>
      <c r="F60" s="979"/>
      <c r="G60" s="182"/>
      <c r="H60" s="1839"/>
      <c r="I60" s="190"/>
      <c r="J60" s="184"/>
      <c r="K60" s="184"/>
      <c r="L60" s="184"/>
      <c r="M60" s="2356"/>
      <c r="N60" s="184"/>
      <c r="O60" s="184"/>
      <c r="P60" s="998"/>
      <c r="Q60" s="184"/>
      <c r="R60" s="184"/>
      <c r="S60" s="120"/>
    </row>
    <row r="61" spans="1:19" s="77" customFormat="1" ht="14.25" customHeight="1">
      <c r="A61" s="191"/>
      <c r="B61" s="183" t="s">
        <v>479</v>
      </c>
      <c r="C61" s="150" t="s">
        <v>480</v>
      </c>
      <c r="D61" s="273"/>
      <c r="E61" s="343"/>
      <c r="F61" s="273"/>
      <c r="G61" s="271">
        <v>1000000</v>
      </c>
      <c r="H61" s="1838" t="s">
        <v>336</v>
      </c>
      <c r="I61" s="190"/>
      <c r="J61" s="1707"/>
      <c r="K61" s="1695"/>
      <c r="L61" s="1695"/>
      <c r="M61" s="1712"/>
      <c r="N61" s="1712"/>
      <c r="O61" s="184"/>
      <c r="P61" s="998"/>
      <c r="Q61" s="184"/>
      <c r="R61" s="184"/>
      <c r="S61" s="120"/>
    </row>
    <row r="62" spans="1:19" s="77" customFormat="1" ht="14.25">
      <c r="A62" s="174" t="s">
        <v>300</v>
      </c>
      <c r="B62" s="183" t="s">
        <v>400</v>
      </c>
      <c r="C62" s="150" t="s">
        <v>658</v>
      </c>
      <c r="D62" s="273"/>
      <c r="E62" s="343"/>
      <c r="F62" s="273"/>
      <c r="G62" s="271">
        <v>10000</v>
      </c>
      <c r="H62" s="1838" t="s">
        <v>308</v>
      </c>
      <c r="I62" s="190"/>
      <c r="J62" s="1707"/>
      <c r="K62" s="1695"/>
      <c r="L62" s="1695"/>
      <c r="M62" s="1712"/>
      <c r="N62" s="1712"/>
      <c r="O62" s="184"/>
      <c r="P62" s="998"/>
      <c r="Q62" s="184"/>
      <c r="R62" s="184"/>
      <c r="S62" s="120"/>
    </row>
    <row r="63" spans="1:19" s="77" customFormat="1" ht="14.25">
      <c r="A63" s="174" t="s">
        <v>300</v>
      </c>
      <c r="B63" s="183" t="s">
        <v>401</v>
      </c>
      <c r="C63" s="150" t="s">
        <v>659</v>
      </c>
      <c r="D63" s="273"/>
      <c r="E63" s="343"/>
      <c r="F63" s="273"/>
      <c r="G63" s="271">
        <v>10000</v>
      </c>
      <c r="H63" s="1838" t="s">
        <v>309</v>
      </c>
      <c r="I63" s="190"/>
      <c r="J63" s="1695"/>
      <c r="K63" s="1695"/>
      <c r="L63" s="1695"/>
      <c r="M63" s="1720"/>
      <c r="N63" s="1712"/>
      <c r="O63" s="184"/>
      <c r="P63" s="998"/>
      <c r="Q63" s="184"/>
      <c r="R63" s="184"/>
      <c r="S63" s="120"/>
    </row>
    <row r="64" spans="1:19" s="77" customFormat="1" ht="14.25">
      <c r="A64" s="174" t="s">
        <v>300</v>
      </c>
      <c r="B64" s="183" t="s">
        <v>402</v>
      </c>
      <c r="C64" s="150" t="s">
        <v>660</v>
      </c>
      <c r="D64" s="273"/>
      <c r="E64" s="343"/>
      <c r="F64" s="273"/>
      <c r="G64" s="271">
        <v>25000</v>
      </c>
      <c r="H64" s="1838" t="s">
        <v>655</v>
      </c>
      <c r="I64" s="190"/>
      <c r="J64" s="1695"/>
      <c r="K64" s="1695"/>
      <c r="L64" s="1695"/>
      <c r="M64" s="1720"/>
      <c r="N64" s="1712"/>
      <c r="O64" s="184"/>
      <c r="P64" s="998"/>
      <c r="Q64" s="184"/>
      <c r="R64" s="184"/>
      <c r="S64" s="120"/>
    </row>
    <row r="65" spans="1:23" s="77" customFormat="1" ht="14.25">
      <c r="A65" s="174" t="s">
        <v>300</v>
      </c>
      <c r="B65" s="183" t="s">
        <v>614</v>
      </c>
      <c r="C65" s="1829" t="s">
        <v>979</v>
      </c>
      <c r="D65" s="273"/>
      <c r="E65" s="343"/>
      <c r="F65" s="273"/>
      <c r="G65" s="271">
        <v>5000</v>
      </c>
      <c r="H65" s="1838" t="s">
        <v>656</v>
      </c>
      <c r="I65" s="190"/>
      <c r="J65" s="1695"/>
      <c r="K65" s="1695"/>
      <c r="L65" s="1695"/>
      <c r="M65" s="1720"/>
      <c r="N65" s="1712"/>
      <c r="O65" s="184"/>
      <c r="P65" s="998"/>
      <c r="Q65" s="184"/>
      <c r="R65" s="184"/>
      <c r="S65" s="120"/>
    </row>
    <row r="66" spans="1:23" s="77" customFormat="1">
      <c r="A66" s="191" t="s">
        <v>78</v>
      </c>
      <c r="B66" s="174">
        <v>60</v>
      </c>
      <c r="C66" s="150" t="s">
        <v>69</v>
      </c>
      <c r="D66" s="273"/>
      <c r="E66" s="271"/>
      <c r="F66" s="1499"/>
      <c r="G66" s="274">
        <v>1050000</v>
      </c>
      <c r="H66" s="1838"/>
      <c r="I66" s="190"/>
      <c r="J66" s="184"/>
      <c r="K66" s="184"/>
      <c r="L66" s="184"/>
      <c r="M66" s="2356"/>
      <c r="N66" s="184"/>
      <c r="O66" s="184"/>
      <c r="P66" s="998"/>
      <c r="Q66" s="184"/>
      <c r="R66" s="184"/>
      <c r="S66" s="120"/>
    </row>
    <row r="67" spans="1:23" s="77" customFormat="1" ht="13.9" customHeight="1">
      <c r="A67" s="191" t="s">
        <v>78</v>
      </c>
      <c r="B67" s="192">
        <v>1.1100000000000001</v>
      </c>
      <c r="C67" s="149" t="s">
        <v>182</v>
      </c>
      <c r="D67" s="273"/>
      <c r="E67" s="271"/>
      <c r="F67" s="1499"/>
      <c r="G67" s="274">
        <v>1050000</v>
      </c>
      <c r="H67" s="1838"/>
      <c r="I67" s="190"/>
      <c r="J67" s="184"/>
      <c r="K67" s="184"/>
      <c r="L67" s="184"/>
      <c r="M67" s="2356"/>
      <c r="N67" s="184"/>
      <c r="O67" s="184"/>
      <c r="P67" s="998"/>
      <c r="Q67" s="184"/>
      <c r="R67" s="184"/>
      <c r="S67" s="120"/>
    </row>
    <row r="68" spans="1:23" s="77" customFormat="1">
      <c r="A68" s="191" t="s">
        <v>78</v>
      </c>
      <c r="B68" s="173">
        <v>1</v>
      </c>
      <c r="C68" s="150" t="s">
        <v>181</v>
      </c>
      <c r="D68" s="273"/>
      <c r="E68" s="271"/>
      <c r="F68" s="1499"/>
      <c r="G68" s="277">
        <v>1050000</v>
      </c>
      <c r="H68" s="1838"/>
      <c r="I68" s="190"/>
      <c r="J68" s="184"/>
      <c r="K68" s="184"/>
      <c r="L68" s="184"/>
      <c r="M68" s="2356"/>
      <c r="N68" s="184"/>
      <c r="O68" s="184"/>
      <c r="P68" s="998"/>
      <c r="Q68" s="184"/>
      <c r="R68" s="184"/>
      <c r="S68" s="120"/>
    </row>
    <row r="69" spans="1:23" s="12" customFormat="1" ht="27" customHeight="1">
      <c r="A69" s="191" t="s">
        <v>78</v>
      </c>
      <c r="B69" s="171">
        <v>4210</v>
      </c>
      <c r="C69" s="149" t="s">
        <v>1156</v>
      </c>
      <c r="D69" s="273"/>
      <c r="E69" s="277"/>
      <c r="F69" s="1510"/>
      <c r="G69" s="277">
        <v>1050000</v>
      </c>
      <c r="H69" s="1838"/>
      <c r="I69" s="71"/>
      <c r="J69" s="998"/>
      <c r="K69" s="998"/>
      <c r="L69" s="998"/>
      <c r="M69" s="2355"/>
      <c r="N69" s="998"/>
      <c r="O69" s="998"/>
      <c r="P69" s="998"/>
      <c r="Q69" s="998"/>
      <c r="R69" s="998"/>
      <c r="S69" s="68"/>
    </row>
    <row r="70" spans="1:23" s="12" customFormat="1">
      <c r="A70" s="29" t="s">
        <v>78</v>
      </c>
      <c r="B70" s="255"/>
      <c r="C70" s="256" t="s">
        <v>33</v>
      </c>
      <c r="D70" s="387"/>
      <c r="E70" s="386"/>
      <c r="F70" s="801"/>
      <c r="G70" s="386">
        <v>1050000</v>
      </c>
      <c r="H70" s="1841"/>
      <c r="I70" s="71"/>
      <c r="J70" s="998"/>
      <c r="K70" s="998"/>
      <c r="L70" s="998"/>
      <c r="M70" s="2355"/>
      <c r="N70" s="998"/>
      <c r="O70" s="998"/>
      <c r="P70" s="998"/>
      <c r="Q70" s="998"/>
      <c r="R70" s="998"/>
      <c r="S70" s="68"/>
    </row>
    <row r="71" spans="1:23" s="12" customFormat="1">
      <c r="A71" s="29" t="s">
        <v>78</v>
      </c>
      <c r="B71" s="255"/>
      <c r="C71" s="256" t="s">
        <v>79</v>
      </c>
      <c r="D71" s="1247"/>
      <c r="E71" s="384"/>
      <c r="F71" s="1532"/>
      <c r="G71" s="384">
        <v>1129800</v>
      </c>
      <c r="H71" s="1841"/>
      <c r="I71" s="71"/>
      <c r="J71" s="998"/>
      <c r="K71" s="998"/>
      <c r="L71" s="998"/>
      <c r="M71" s="2355"/>
      <c r="N71" s="998"/>
      <c r="O71" s="998"/>
      <c r="P71" s="998"/>
      <c r="Q71" s="998"/>
      <c r="R71" s="998"/>
      <c r="S71" s="68"/>
    </row>
    <row r="72" spans="1:23" ht="13.9" customHeight="1">
      <c r="A72" s="1642" t="s">
        <v>300</v>
      </c>
      <c r="B72" s="2471" t="s">
        <v>632</v>
      </c>
      <c r="C72" s="2471"/>
      <c r="D72" s="19"/>
      <c r="E72" s="19"/>
      <c r="F72" s="19"/>
      <c r="G72" s="343"/>
      <c r="H72" s="19"/>
      <c r="J72" s="814"/>
      <c r="K72" s="461"/>
      <c r="L72" s="461"/>
      <c r="M72" s="461"/>
      <c r="N72" s="461"/>
      <c r="O72" s="461"/>
      <c r="T72" s="443"/>
      <c r="U72" s="443"/>
      <c r="V72" s="443"/>
      <c r="W72" s="443"/>
    </row>
    <row r="73" spans="1:23" ht="13.9" customHeight="1">
      <c r="B73" s="164" t="s">
        <v>303</v>
      </c>
      <c r="C73" s="433"/>
      <c r="D73" s="759"/>
      <c r="E73" s="759"/>
      <c r="F73" s="759"/>
      <c r="G73" s="759"/>
      <c r="H73" s="759"/>
      <c r="J73" s="815"/>
      <c r="K73" s="759"/>
      <c r="L73" s="759"/>
      <c r="M73" s="759"/>
      <c r="N73" s="759"/>
      <c r="O73" s="759"/>
    </row>
    <row r="74" spans="1:23">
      <c r="A74" s="718" t="s">
        <v>297</v>
      </c>
      <c r="B74" s="2439" t="s">
        <v>962</v>
      </c>
      <c r="C74" s="2439"/>
      <c r="D74" s="2439"/>
      <c r="E74" s="2439"/>
      <c r="F74" s="2439"/>
      <c r="G74" s="2439"/>
      <c r="H74" s="2439"/>
      <c r="J74" s="815"/>
      <c r="K74" s="759"/>
      <c r="L74" s="759"/>
      <c r="M74" s="759"/>
      <c r="N74" s="759"/>
      <c r="O74" s="759"/>
    </row>
    <row r="75" spans="1:23">
      <c r="A75" s="718" t="s">
        <v>298</v>
      </c>
      <c r="B75" s="2439" t="s">
        <v>964</v>
      </c>
      <c r="C75" s="2439"/>
      <c r="D75" s="2439"/>
      <c r="E75" s="2439"/>
      <c r="F75" s="2439"/>
      <c r="G75" s="2439"/>
      <c r="H75" s="2439"/>
      <c r="J75" s="815"/>
      <c r="K75" s="759"/>
      <c r="L75" s="759"/>
      <c r="M75" s="759"/>
      <c r="N75" s="759"/>
      <c r="O75" s="759"/>
    </row>
    <row r="76" spans="1:23">
      <c r="A76" s="718" t="s">
        <v>307</v>
      </c>
      <c r="B76" s="2469" t="s">
        <v>977</v>
      </c>
      <c r="C76" s="2469"/>
      <c r="D76" s="2469"/>
      <c r="E76" s="2469"/>
      <c r="F76" s="2469"/>
      <c r="G76" s="2469"/>
      <c r="H76" s="2469"/>
      <c r="J76" s="815"/>
      <c r="K76" s="759"/>
      <c r="L76" s="759"/>
      <c r="M76" s="759"/>
      <c r="N76" s="759"/>
      <c r="O76" s="759"/>
    </row>
    <row r="77" spans="1:23">
      <c r="A77" s="812" t="s">
        <v>306</v>
      </c>
      <c r="B77" s="2469" t="s">
        <v>978</v>
      </c>
      <c r="C77" s="2469"/>
      <c r="D77" s="2469"/>
      <c r="E77" s="2469"/>
      <c r="F77" s="2469"/>
      <c r="G77" s="2469"/>
      <c r="H77" s="2469"/>
      <c r="J77" s="815"/>
      <c r="K77" s="759"/>
      <c r="L77" s="759"/>
      <c r="M77" s="759"/>
      <c r="N77" s="759"/>
      <c r="O77" s="759"/>
    </row>
    <row r="78" spans="1:23" ht="13.9" customHeight="1">
      <c r="A78" s="812" t="s">
        <v>336</v>
      </c>
      <c r="B78" s="2470" t="s">
        <v>661</v>
      </c>
      <c r="C78" s="2470"/>
      <c r="D78" s="2470"/>
      <c r="E78" s="2470"/>
      <c r="F78" s="2470"/>
      <c r="G78" s="2470"/>
      <c r="H78" s="2470"/>
      <c r="J78" s="811"/>
      <c r="K78" s="234"/>
      <c r="L78" s="234"/>
      <c r="N78" s="59"/>
    </row>
    <row r="79" spans="1:23">
      <c r="A79" s="812" t="s">
        <v>308</v>
      </c>
      <c r="B79" s="2470" t="s">
        <v>694</v>
      </c>
      <c r="C79" s="2470"/>
      <c r="D79" s="2470"/>
      <c r="E79" s="2470"/>
      <c r="F79" s="2470"/>
      <c r="G79" s="2470"/>
      <c r="H79" s="2470"/>
      <c r="J79" s="811"/>
      <c r="K79" s="234"/>
      <c r="L79" s="234"/>
      <c r="N79" s="59"/>
    </row>
    <row r="80" spans="1:23" ht="15" customHeight="1">
      <c r="A80" s="812" t="s">
        <v>309</v>
      </c>
      <c r="B80" s="2470" t="s">
        <v>695</v>
      </c>
      <c r="C80" s="2470"/>
      <c r="D80" s="2470"/>
      <c r="E80" s="2470"/>
      <c r="F80" s="2470"/>
      <c r="G80" s="2470"/>
      <c r="H80" s="2470"/>
      <c r="J80" s="811"/>
      <c r="K80" s="234"/>
      <c r="L80" s="234"/>
      <c r="N80" s="59"/>
    </row>
    <row r="81" spans="1:23">
      <c r="A81" s="812" t="s">
        <v>655</v>
      </c>
      <c r="B81" s="2439" t="s">
        <v>696</v>
      </c>
      <c r="C81" s="2439"/>
      <c r="D81" s="2439"/>
      <c r="E81" s="2439"/>
      <c r="F81" s="2439"/>
      <c r="G81" s="2439"/>
      <c r="H81" s="2439"/>
      <c r="J81" s="811"/>
      <c r="K81" s="234"/>
      <c r="L81" s="234"/>
      <c r="N81" s="59"/>
    </row>
    <row r="82" spans="1:23" ht="16.899999999999999" customHeight="1">
      <c r="A82" s="812" t="s">
        <v>656</v>
      </c>
      <c r="B82" s="2439" t="s">
        <v>980</v>
      </c>
      <c r="C82" s="2439"/>
      <c r="D82" s="2439"/>
      <c r="E82" s="2439"/>
      <c r="F82" s="2439"/>
      <c r="G82" s="2439"/>
      <c r="H82" s="2439"/>
      <c r="J82" s="811"/>
      <c r="K82" s="234"/>
      <c r="L82" s="234"/>
      <c r="N82" s="59"/>
    </row>
    <row r="83" spans="1:23" ht="24.75" customHeight="1">
      <c r="A83" s="2204"/>
      <c r="B83" s="2300"/>
      <c r="C83" s="778"/>
      <c r="D83" s="2300"/>
      <c r="E83" s="778"/>
      <c r="I83" s="778"/>
      <c r="J83" s="810"/>
      <c r="K83" s="19"/>
      <c r="L83" s="19"/>
      <c r="M83" s="343"/>
      <c r="N83" s="19"/>
      <c r="O83" s="19"/>
    </row>
    <row r="84" spans="1:23" ht="18.75" customHeight="1">
      <c r="A84" s="2204"/>
      <c r="B84" s="19"/>
      <c r="C84" s="19"/>
      <c r="D84" s="19"/>
      <c r="E84" s="19"/>
      <c r="I84" s="1835"/>
      <c r="J84" s="814"/>
      <c r="K84" s="19"/>
      <c r="L84" s="19"/>
      <c r="M84" s="343"/>
      <c r="N84" s="19"/>
      <c r="O84" s="19"/>
    </row>
    <row r="85" spans="1:23">
      <c r="A85" s="2204"/>
      <c r="C85" s="83"/>
      <c r="D85" s="219"/>
      <c r="E85" s="219"/>
      <c r="F85" s="219"/>
      <c r="G85" s="219"/>
      <c r="H85" s="219"/>
      <c r="I85" s="1835"/>
      <c r="J85" s="814"/>
      <c r="K85" s="219"/>
      <c r="L85" s="219"/>
      <c r="N85" s="59"/>
    </row>
    <row r="86" spans="1:23">
      <c r="C86" s="83"/>
      <c r="D86" s="219"/>
      <c r="E86" s="219"/>
      <c r="F86" s="219"/>
      <c r="G86" s="219"/>
      <c r="H86" s="219"/>
      <c r="I86" s="1835"/>
      <c r="J86" s="814"/>
      <c r="K86" s="219"/>
      <c r="L86" s="219"/>
      <c r="N86" s="59"/>
    </row>
    <row r="87" spans="1:23">
      <c r="C87" s="83"/>
      <c r="D87" s="219"/>
      <c r="E87" s="219"/>
      <c r="F87" s="219"/>
      <c r="G87" s="219"/>
      <c r="H87" s="219"/>
      <c r="I87" s="1835"/>
      <c r="J87" s="814"/>
      <c r="K87" s="219"/>
      <c r="L87" s="219"/>
      <c r="N87" s="59"/>
      <c r="R87" s="329"/>
    </row>
    <row r="88" spans="1:23">
      <c r="C88" s="83"/>
      <c r="D88" s="62"/>
      <c r="E88" s="62"/>
      <c r="F88" s="62"/>
      <c r="G88" s="59"/>
      <c r="H88" s="760"/>
      <c r="I88" s="1842"/>
      <c r="J88" s="738"/>
      <c r="L88" s="59"/>
      <c r="N88" s="59"/>
      <c r="R88" s="329"/>
    </row>
    <row r="89" spans="1:23">
      <c r="C89" s="83"/>
      <c r="D89" s="59"/>
      <c r="E89" s="59"/>
      <c r="F89" s="59"/>
      <c r="G89" s="59"/>
      <c r="H89" s="59"/>
      <c r="I89" s="1842"/>
      <c r="J89" s="738"/>
      <c r="L89" s="59"/>
      <c r="N89" s="59"/>
      <c r="R89" s="329"/>
    </row>
    <row r="90" spans="1:23">
      <c r="C90" s="83"/>
      <c r="D90" s="59"/>
      <c r="E90" s="59"/>
      <c r="F90" s="59"/>
      <c r="G90" s="59"/>
      <c r="H90" s="71"/>
      <c r="I90" s="1842"/>
      <c r="J90" s="738"/>
      <c r="L90" s="59"/>
      <c r="N90" s="59"/>
      <c r="R90" s="329"/>
    </row>
    <row r="91" spans="1:23">
      <c r="C91" s="83"/>
      <c r="D91" s="59"/>
      <c r="E91" s="59"/>
      <c r="F91" s="59"/>
      <c r="G91" s="59"/>
      <c r="H91" s="59"/>
      <c r="I91" s="1842"/>
      <c r="J91" s="738"/>
      <c r="L91" s="59"/>
      <c r="N91" s="59"/>
      <c r="R91" s="329"/>
    </row>
    <row r="92" spans="1:23">
      <c r="C92" s="83"/>
      <c r="D92" s="59"/>
      <c r="E92" s="59"/>
      <c r="F92" s="59"/>
      <c r="G92" s="59"/>
      <c r="H92" s="59"/>
      <c r="I92" s="1842"/>
      <c r="J92" s="738"/>
      <c r="L92" s="59"/>
      <c r="N92" s="59"/>
      <c r="R92" s="329"/>
    </row>
    <row r="93" spans="1:23">
      <c r="C93" s="83"/>
      <c r="D93" s="59"/>
      <c r="E93" s="59"/>
      <c r="F93" s="59"/>
      <c r="G93" s="59"/>
      <c r="H93" s="59"/>
      <c r="I93" s="1842"/>
      <c r="J93" s="738"/>
      <c r="L93" s="59"/>
      <c r="N93" s="59"/>
      <c r="R93" s="298"/>
    </row>
    <row r="94" spans="1:23">
      <c r="C94" s="83"/>
      <c r="D94" s="59"/>
      <c r="E94" s="59"/>
      <c r="F94" s="59"/>
      <c r="G94" s="59"/>
      <c r="H94" s="59"/>
      <c r="I94" s="1842"/>
      <c r="J94" s="738"/>
      <c r="L94" s="59"/>
      <c r="N94" s="59"/>
      <c r="R94" s="298"/>
    </row>
    <row r="95" spans="1:23" s="434" customFormat="1">
      <c r="A95" s="268"/>
      <c r="B95" s="55"/>
      <c r="C95" s="83"/>
      <c r="D95" s="59"/>
      <c r="E95" s="59"/>
      <c r="F95" s="59"/>
      <c r="G95" s="59"/>
      <c r="H95" s="59"/>
      <c r="I95" s="1842"/>
      <c r="J95" s="738"/>
      <c r="K95" s="59"/>
      <c r="L95" s="59"/>
      <c r="M95" s="59"/>
      <c r="N95" s="59"/>
      <c r="O95" s="59"/>
      <c r="P95" s="461"/>
      <c r="Q95" s="461"/>
      <c r="R95" s="329"/>
      <c r="W95" s="445"/>
    </row>
    <row r="96" spans="1:23" s="434" customFormat="1">
      <c r="A96" s="268"/>
      <c r="B96" s="55"/>
      <c r="C96" s="71"/>
      <c r="D96" s="59"/>
      <c r="E96" s="59"/>
      <c r="F96" s="59"/>
      <c r="G96" s="59"/>
      <c r="H96" s="71"/>
      <c r="I96" s="1843"/>
      <c r="J96" s="252"/>
      <c r="K96" s="59"/>
      <c r="L96" s="71"/>
      <c r="M96" s="59"/>
      <c r="N96" s="71"/>
      <c r="O96" s="59"/>
      <c r="P96" s="461"/>
      <c r="Q96" s="461"/>
      <c r="R96" s="329"/>
      <c r="W96" s="445"/>
    </row>
    <row r="97" spans="1:23" s="434" customFormat="1">
      <c r="A97" s="268"/>
      <c r="B97" s="55"/>
      <c r="C97" s="71"/>
      <c r="D97" s="59"/>
      <c r="E97" s="59"/>
      <c r="F97" s="59"/>
      <c r="G97" s="59"/>
      <c r="H97" s="71"/>
      <c r="I97" s="1843"/>
      <c r="J97" s="252"/>
      <c r="K97" s="59"/>
      <c r="L97" s="71"/>
      <c r="M97" s="59"/>
      <c r="N97" s="71"/>
      <c r="O97" s="59"/>
      <c r="P97" s="461"/>
      <c r="Q97" s="461"/>
      <c r="R97" s="298"/>
      <c r="W97" s="445"/>
    </row>
    <row r="98" spans="1:23" s="434" customFormat="1">
      <c r="A98" s="268"/>
      <c r="B98" s="55"/>
      <c r="C98" s="71"/>
      <c r="D98" s="59"/>
      <c r="E98" s="59"/>
      <c r="F98" s="59"/>
      <c r="G98" s="59"/>
      <c r="H98" s="71"/>
      <c r="I98" s="1843"/>
      <c r="J98" s="252"/>
      <c r="K98" s="59"/>
      <c r="L98" s="71"/>
      <c r="M98" s="59"/>
      <c r="N98" s="71"/>
      <c r="O98" s="59"/>
      <c r="P98" s="461"/>
      <c r="Q98" s="461"/>
      <c r="R98" s="298"/>
      <c r="W98" s="445"/>
    </row>
    <row r="99" spans="1:23" s="434" customFormat="1">
      <c r="A99" s="268"/>
      <c r="B99" s="55"/>
      <c r="C99" s="71"/>
      <c r="D99" s="59"/>
      <c r="E99" s="59"/>
      <c r="F99" s="59"/>
      <c r="G99" s="59"/>
      <c r="H99" s="59"/>
      <c r="I99" s="1842"/>
      <c r="J99" s="738"/>
      <c r="K99" s="59"/>
      <c r="L99" s="59"/>
      <c r="M99" s="59"/>
      <c r="N99" s="59"/>
      <c r="O99" s="59"/>
      <c r="P99" s="461"/>
      <c r="Q99" s="461"/>
      <c r="R99" s="329"/>
      <c r="W99" s="445"/>
    </row>
    <row r="100" spans="1:23" s="434" customFormat="1">
      <c r="A100" s="268"/>
      <c r="B100" s="55"/>
      <c r="C100" s="71"/>
      <c r="D100" s="59"/>
      <c r="E100" s="59"/>
      <c r="F100" s="59"/>
      <c r="G100" s="59"/>
      <c r="H100" s="59"/>
      <c r="I100" s="1842"/>
      <c r="J100" s="738"/>
      <c r="K100" s="59"/>
      <c r="L100" s="59"/>
      <c r="M100" s="59"/>
      <c r="N100" s="59"/>
      <c r="O100" s="59"/>
      <c r="P100" s="461"/>
      <c r="Q100" s="461"/>
      <c r="R100" s="298"/>
      <c r="W100" s="445"/>
    </row>
    <row r="101" spans="1:23" s="434" customFormat="1">
      <c r="A101" s="268"/>
      <c r="B101" s="55"/>
      <c r="C101" s="71"/>
      <c r="D101" s="59"/>
      <c r="E101" s="59"/>
      <c r="F101" s="59"/>
      <c r="G101" s="59"/>
      <c r="H101" s="71"/>
      <c r="I101" s="1843"/>
      <c r="J101" s="252"/>
      <c r="K101" s="59"/>
      <c r="L101" s="71"/>
      <c r="M101" s="59"/>
      <c r="N101" s="71"/>
      <c r="O101" s="59"/>
      <c r="P101" s="461"/>
      <c r="Q101" s="461"/>
      <c r="R101" s="298"/>
      <c r="W101" s="445"/>
    </row>
    <row r="102" spans="1:23" s="434" customFormat="1">
      <c r="A102" s="268"/>
      <c r="B102" s="55"/>
      <c r="C102" s="71"/>
      <c r="D102" s="59"/>
      <c r="E102" s="59"/>
      <c r="F102" s="59"/>
      <c r="G102" s="59"/>
      <c r="H102" s="71"/>
      <c r="I102" s="1843"/>
      <c r="J102" s="252"/>
      <c r="K102" s="59"/>
      <c r="L102" s="71"/>
      <c r="M102" s="59"/>
      <c r="N102" s="71"/>
      <c r="O102" s="59"/>
      <c r="P102" s="461"/>
      <c r="Q102" s="461"/>
      <c r="R102" s="329"/>
      <c r="W102" s="445"/>
    </row>
    <row r="103" spans="1:23" s="434" customFormat="1">
      <c r="A103" s="268"/>
      <c r="B103" s="55"/>
      <c r="C103" s="71"/>
      <c r="D103" s="59"/>
      <c r="E103" s="59"/>
      <c r="F103" s="59"/>
      <c r="G103" s="59"/>
      <c r="H103" s="71"/>
      <c r="I103" s="1843"/>
      <c r="J103" s="252"/>
      <c r="K103" s="59"/>
      <c r="L103" s="71"/>
      <c r="M103" s="59"/>
      <c r="N103" s="71"/>
      <c r="O103" s="59"/>
      <c r="P103" s="461"/>
      <c r="Q103" s="461"/>
      <c r="R103" s="461"/>
      <c r="W103" s="445"/>
    </row>
    <row r="104" spans="1:23">
      <c r="D104" s="59"/>
      <c r="E104" s="59"/>
      <c r="F104" s="59"/>
      <c r="G104" s="59"/>
      <c r="H104" s="71"/>
    </row>
  </sheetData>
  <mergeCells count="20">
    <mergeCell ref="B76:H76"/>
    <mergeCell ref="I12:S12"/>
    <mergeCell ref="I13:M13"/>
    <mergeCell ref="N13:R13"/>
    <mergeCell ref="B82:H82"/>
    <mergeCell ref="A1:H1"/>
    <mergeCell ref="A2:H2"/>
    <mergeCell ref="B77:H77"/>
    <mergeCell ref="B81:H81"/>
    <mergeCell ref="A3:H3"/>
    <mergeCell ref="B4:H4"/>
    <mergeCell ref="B13:H13"/>
    <mergeCell ref="B78:H78"/>
    <mergeCell ref="B80:H80"/>
    <mergeCell ref="B79:H79"/>
    <mergeCell ref="B72:C72"/>
    <mergeCell ref="B74:H74"/>
    <mergeCell ref="E14:G14"/>
    <mergeCell ref="B14:C14"/>
    <mergeCell ref="B75:H75"/>
  </mergeCells>
  <printOptions horizontalCentered="1"/>
  <pageMargins left="1.1811023622047245" right="0.78740157480314965" top="0.78740157480314965" bottom="4.1338582677165361" header="0.51181102362204722" footer="3.5433070866141736"/>
  <pageSetup paperSize="9" scale="85" firstPageNumber="26" fitToHeight="0" orientation="portrait" blackAndWhite="1" useFirstPageNumber="1" r:id="rId1"/>
  <headerFooter alignWithMargins="0">
    <oddHeader xml:space="preserve">&amp;C   </oddHeader>
    <oddFooter>&amp;C&amp;"Times New Roman,Bold"&amp;P</oddFooter>
  </headerFooter>
  <rowBreaks count="1" manualBreakCount="1">
    <brk id="42" max="9" man="1"/>
  </rowBreaks>
</worksheet>
</file>

<file path=xl/worksheets/sheet15.xml><?xml version="1.0" encoding="utf-8"?>
<worksheet xmlns="http://schemas.openxmlformats.org/spreadsheetml/2006/main" xmlns:r="http://schemas.openxmlformats.org/officeDocument/2006/relationships">
  <sheetPr syncVertical="1" syncRef="A32" transitionEvaluation="1" codeName="Sheet16">
    <tabColor rgb="FF92D050"/>
  </sheetPr>
  <dimension ref="A1:S53"/>
  <sheetViews>
    <sheetView view="pageBreakPreview" topLeftCell="A32" zoomScale="118" zoomScaleSheetLayoutView="118" workbookViewId="0">
      <selection activeCell="E34" sqref="E34:F35"/>
    </sheetView>
  </sheetViews>
  <sheetFormatPr defaultColWidth="11" defaultRowHeight="12.75"/>
  <cols>
    <col min="1" max="1" width="6.42578125" style="473" customWidth="1"/>
    <col min="2" max="2" width="8.140625" style="474" customWidth="1"/>
    <col min="3" max="3" width="36.85546875" style="320" customWidth="1"/>
    <col min="4" max="6" width="10.28515625" style="320" customWidth="1"/>
    <col min="7" max="7" width="9.42578125" style="320" customWidth="1"/>
    <col min="8" max="8" width="3.28515625" style="320" customWidth="1"/>
    <col min="9" max="9" width="4.85546875" style="318" customWidth="1"/>
    <col min="10" max="10" width="4.5703125" style="318" customWidth="1"/>
    <col min="11" max="11" width="8.5703125" style="318" customWidth="1"/>
    <col min="12" max="12" width="8.42578125" style="318" customWidth="1"/>
    <col min="13" max="13" width="8.5703125" style="318" customWidth="1"/>
    <col min="14" max="14" width="9.140625" style="318" customWidth="1"/>
    <col min="15" max="15" width="8.42578125" style="318" customWidth="1"/>
    <col min="16" max="16" width="7.42578125" style="318" customWidth="1"/>
    <col min="17" max="17" width="15.28515625" style="318" customWidth="1"/>
    <col min="18" max="18" width="8" style="318" customWidth="1"/>
    <col min="19" max="19" width="13.7109375" style="318" customWidth="1"/>
    <col min="20" max="20" width="13.7109375" style="320" customWidth="1"/>
    <col min="21" max="22" width="11" style="320"/>
    <col min="23" max="23" width="8.5703125" style="320" customWidth="1"/>
    <col min="24" max="24" width="11.140625" style="320" bestFit="1" customWidth="1"/>
    <col min="25" max="25" width="11.28515625" style="320" bestFit="1" customWidth="1"/>
    <col min="26" max="16384" width="11" style="320"/>
  </cols>
  <sheetData>
    <row r="1" spans="1:19">
      <c r="A1" s="2475" t="s">
        <v>183</v>
      </c>
      <c r="B1" s="2475"/>
      <c r="C1" s="2475"/>
      <c r="D1" s="2475"/>
      <c r="E1" s="2475"/>
      <c r="F1" s="2475"/>
      <c r="G1" s="2475"/>
      <c r="H1" s="2475"/>
      <c r="I1" s="2218"/>
      <c r="J1" s="2218"/>
      <c r="K1" s="729"/>
      <c r="L1" s="729"/>
      <c r="M1" s="729"/>
      <c r="N1" s="729"/>
      <c r="O1" s="729"/>
    </row>
    <row r="2" spans="1:19">
      <c r="A2" s="2475" t="s">
        <v>184</v>
      </c>
      <c r="B2" s="2475"/>
      <c r="C2" s="2475"/>
      <c r="D2" s="2475"/>
      <c r="E2" s="2475"/>
      <c r="F2" s="2475"/>
      <c r="G2" s="2475"/>
      <c r="H2" s="2475"/>
      <c r="I2" s="2218"/>
      <c r="J2" s="2218"/>
      <c r="K2" s="729"/>
      <c r="L2" s="729"/>
      <c r="M2" s="729"/>
      <c r="N2" s="729"/>
      <c r="O2" s="729"/>
    </row>
    <row r="3" spans="1:19">
      <c r="A3" s="2423" t="s">
        <v>481</v>
      </c>
      <c r="B3" s="2423"/>
      <c r="C3" s="2423"/>
      <c r="D3" s="2423"/>
      <c r="E3" s="2423"/>
      <c r="F3" s="2423"/>
      <c r="G3" s="2423"/>
      <c r="H3" s="2423"/>
      <c r="I3" s="754"/>
      <c r="J3" s="754"/>
      <c r="K3" s="311"/>
      <c r="L3" s="311"/>
      <c r="M3" s="311"/>
      <c r="N3" s="311"/>
      <c r="O3" s="311"/>
    </row>
    <row r="4" spans="1:19" ht="13.5">
      <c r="A4" s="34"/>
      <c r="B4" s="2424"/>
      <c r="C4" s="2424"/>
      <c r="D4" s="2424"/>
      <c r="E4" s="2424"/>
      <c r="F4" s="2424"/>
      <c r="G4" s="2424"/>
      <c r="H4" s="2424"/>
      <c r="I4" s="2200"/>
      <c r="J4" s="2200"/>
      <c r="K4" s="311"/>
      <c r="L4" s="311"/>
      <c r="M4" s="311"/>
      <c r="N4" s="311"/>
      <c r="O4" s="311"/>
    </row>
    <row r="5" spans="1:19">
      <c r="A5" s="34"/>
      <c r="B5" s="30"/>
      <c r="C5" s="30"/>
      <c r="D5" s="36"/>
      <c r="E5" s="37" t="s">
        <v>26</v>
      </c>
      <c r="F5" s="37" t="s">
        <v>27</v>
      </c>
      <c r="G5" s="37" t="s">
        <v>154</v>
      </c>
      <c r="I5" s="33"/>
      <c r="J5" s="33"/>
      <c r="K5" s="311"/>
      <c r="L5" s="311"/>
      <c r="M5" s="311"/>
      <c r="N5" s="311"/>
      <c r="O5" s="311"/>
    </row>
    <row r="6" spans="1:19">
      <c r="A6" s="34"/>
      <c r="B6" s="38" t="s">
        <v>28</v>
      </c>
      <c r="C6" s="30" t="s">
        <v>29</v>
      </c>
      <c r="D6" s="39" t="s">
        <v>79</v>
      </c>
      <c r="E6" s="32">
        <v>566317</v>
      </c>
      <c r="F6" s="799">
        <v>0</v>
      </c>
      <c r="G6" s="32">
        <f>SUM(E6:F6)</f>
        <v>566317</v>
      </c>
      <c r="I6" s="32"/>
      <c r="J6" s="32"/>
      <c r="K6" s="311"/>
      <c r="L6" s="311"/>
      <c r="M6" s="311"/>
      <c r="N6" s="311"/>
      <c r="O6" s="311"/>
    </row>
    <row r="7" spans="1:19">
      <c r="A7" s="34"/>
      <c r="B7" s="38" t="s">
        <v>30</v>
      </c>
      <c r="C7" s="40" t="s">
        <v>31</v>
      </c>
      <c r="D7" s="41"/>
      <c r="E7" s="33"/>
      <c r="F7" s="824"/>
      <c r="G7" s="33"/>
      <c r="I7" s="33"/>
      <c r="J7" s="33"/>
      <c r="K7" s="311"/>
      <c r="L7" s="311"/>
      <c r="M7" s="311"/>
      <c r="N7" s="311"/>
      <c r="O7" s="311"/>
    </row>
    <row r="8" spans="1:19">
      <c r="A8" s="34"/>
      <c r="B8" s="38"/>
      <c r="C8" s="40" t="s">
        <v>150</v>
      </c>
      <c r="D8" s="41" t="s">
        <v>79</v>
      </c>
      <c r="E8" s="33">
        <f>G37</f>
        <v>13300</v>
      </c>
      <c r="F8" s="214">
        <v>0</v>
      </c>
      <c r="G8" s="33">
        <f>SUM(E8:F8)</f>
        <v>13300</v>
      </c>
      <c r="I8" s="33"/>
      <c r="J8" s="33"/>
      <c r="K8" s="311"/>
      <c r="L8" s="311"/>
      <c r="M8" s="311"/>
      <c r="N8" s="311"/>
      <c r="O8" s="311"/>
    </row>
    <row r="9" spans="1:19">
      <c r="A9" s="34"/>
      <c r="B9" s="42" t="s">
        <v>78</v>
      </c>
      <c r="C9" s="30" t="s">
        <v>43</v>
      </c>
      <c r="D9" s="43" t="s">
        <v>79</v>
      </c>
      <c r="E9" s="44">
        <f>SUM(E6:E8)</f>
        <v>579617</v>
      </c>
      <c r="F9" s="801">
        <f>SUM(F6:F8)</f>
        <v>0</v>
      </c>
      <c r="G9" s="44">
        <f>SUM(E9:F9)</f>
        <v>579617</v>
      </c>
      <c r="I9" s="32"/>
      <c r="J9" s="32"/>
      <c r="K9" s="311"/>
      <c r="L9" s="311"/>
      <c r="M9" s="311"/>
      <c r="N9" s="311"/>
      <c r="O9" s="311"/>
    </row>
    <row r="10" spans="1:19">
      <c r="A10" s="34"/>
      <c r="B10" s="38"/>
      <c r="C10" s="30"/>
      <c r="D10" s="31"/>
      <c r="E10" s="31"/>
      <c r="F10" s="39"/>
      <c r="G10" s="31"/>
      <c r="I10" s="31"/>
      <c r="J10" s="31"/>
      <c r="K10" s="311"/>
      <c r="L10" s="311"/>
      <c r="M10" s="311"/>
      <c r="N10" s="311"/>
      <c r="O10" s="311"/>
    </row>
    <row r="11" spans="1:19">
      <c r="A11" s="32"/>
      <c r="B11" s="75" t="s">
        <v>44</v>
      </c>
      <c r="C11" s="31" t="s">
        <v>45</v>
      </c>
      <c r="D11" s="31"/>
      <c r="E11" s="31"/>
      <c r="F11" s="31"/>
      <c r="G11" s="31"/>
      <c r="H11" s="39"/>
      <c r="I11" s="31"/>
      <c r="J11" s="31"/>
      <c r="K11" s="311"/>
      <c r="L11" s="311"/>
      <c r="M11" s="311"/>
      <c r="N11" s="311"/>
      <c r="O11" s="311"/>
    </row>
    <row r="12" spans="1:19" s="1" customFormat="1">
      <c r="A12" s="32"/>
      <c r="B12" s="796"/>
      <c r="C12" s="796"/>
      <c r="D12" s="796"/>
      <c r="E12" s="796"/>
      <c r="F12" s="796"/>
      <c r="G12" s="796"/>
      <c r="H12" s="796"/>
      <c r="I12" s="2420"/>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19" s="2160" customFormat="1" ht="45" customHeight="1" thickTop="1" thickBot="1">
      <c r="A14" s="2156"/>
      <c r="B14" s="2447" t="s">
        <v>46</v>
      </c>
      <c r="C14" s="2447"/>
      <c r="D14" s="2168"/>
      <c r="E14" s="2447" t="s">
        <v>1147</v>
      </c>
      <c r="F14" s="2447"/>
      <c r="G14" s="2447"/>
      <c r="H14" s="2158"/>
      <c r="I14" s="2313"/>
      <c r="J14" s="2313"/>
      <c r="K14" s="2313"/>
      <c r="L14" s="2313"/>
      <c r="M14" s="2314"/>
      <c r="N14" s="2313"/>
      <c r="O14" s="2313"/>
      <c r="P14" s="2313"/>
      <c r="Q14" s="2313"/>
      <c r="R14" s="2314"/>
      <c r="S14" s="2314"/>
    </row>
    <row r="15" spans="1:19" s="100" customFormat="1" ht="14.45" customHeight="1" thickTop="1">
      <c r="A15" s="1252"/>
      <c r="B15" s="96"/>
      <c r="C15" s="1253" t="s">
        <v>82</v>
      </c>
      <c r="D15" s="4"/>
      <c r="E15" s="1053"/>
      <c r="F15" s="1053"/>
      <c r="G15" s="4"/>
      <c r="H15" s="4"/>
      <c r="I15" s="4"/>
      <c r="J15" s="112"/>
      <c r="K15" s="112"/>
      <c r="L15" s="112"/>
      <c r="M15" s="112"/>
      <c r="N15" s="112"/>
      <c r="O15" s="112"/>
      <c r="P15" s="112"/>
      <c r="Q15" s="112"/>
      <c r="R15" s="112"/>
      <c r="S15" s="112"/>
    </row>
    <row r="16" spans="1:19" s="100" customFormat="1" ht="14.45" customHeight="1">
      <c r="A16" s="1252" t="s">
        <v>83</v>
      </c>
      <c r="B16" s="1255">
        <v>2052</v>
      </c>
      <c r="C16" s="1256" t="s">
        <v>430</v>
      </c>
      <c r="D16" s="4"/>
      <c r="E16" s="1053"/>
      <c r="F16" s="1053"/>
      <c r="G16" s="4"/>
      <c r="H16" s="4"/>
      <c r="I16" s="4"/>
      <c r="J16" s="112"/>
      <c r="K16" s="112"/>
      <c r="L16" s="112"/>
      <c r="M16" s="112"/>
      <c r="N16" s="112"/>
      <c r="O16" s="112"/>
      <c r="P16" s="112"/>
      <c r="Q16" s="112"/>
      <c r="R16" s="112"/>
      <c r="S16" s="112"/>
    </row>
    <row r="17" spans="1:19" s="100" customFormat="1" ht="14.45" customHeight="1">
      <c r="A17" s="1252"/>
      <c r="B17" s="111">
        <v>0.09</v>
      </c>
      <c r="C17" s="1256" t="s">
        <v>396</v>
      </c>
      <c r="D17" s="4"/>
      <c r="E17" s="1053"/>
      <c r="F17" s="1053"/>
      <c r="G17" s="4"/>
      <c r="H17" s="4"/>
      <c r="I17" s="4"/>
      <c r="J17" s="112"/>
      <c r="K17" s="112"/>
      <c r="L17" s="112"/>
      <c r="M17" s="112"/>
      <c r="N17" s="112"/>
      <c r="O17" s="112"/>
      <c r="P17" s="112"/>
      <c r="Q17" s="112"/>
      <c r="R17" s="112"/>
      <c r="S17" s="112"/>
    </row>
    <row r="18" spans="1:19" s="100" customFormat="1" ht="14.45" customHeight="1">
      <c r="A18" s="1252"/>
      <c r="B18" s="96">
        <v>15</v>
      </c>
      <c r="C18" s="1257" t="s">
        <v>849</v>
      </c>
      <c r="D18" s="4"/>
      <c r="E18" s="1053"/>
      <c r="F18" s="1053"/>
      <c r="G18" s="4"/>
      <c r="H18" s="4"/>
      <c r="I18" s="4"/>
      <c r="J18" s="112"/>
      <c r="K18" s="112"/>
      <c r="L18" s="112"/>
      <c r="M18" s="112"/>
      <c r="N18" s="112"/>
      <c r="O18" s="112"/>
      <c r="P18" s="112"/>
      <c r="Q18" s="112"/>
      <c r="R18" s="112"/>
      <c r="S18" s="112"/>
    </row>
    <row r="19" spans="1:19" s="100" customFormat="1" ht="14.45" customHeight="1">
      <c r="A19" s="1252"/>
      <c r="B19" s="96" t="s">
        <v>850</v>
      </c>
      <c r="C19" s="1257" t="s">
        <v>144</v>
      </c>
      <c r="D19" s="4"/>
      <c r="E19" s="281"/>
      <c r="F19" s="271"/>
      <c r="G19" s="4">
        <v>2700</v>
      </c>
      <c r="H19" s="4" t="s">
        <v>297</v>
      </c>
      <c r="I19" s="4"/>
      <c r="J19" s="112"/>
      <c r="K19" s="112"/>
      <c r="L19" s="112"/>
      <c r="M19" s="112"/>
      <c r="N19" s="112"/>
      <c r="O19" s="112"/>
      <c r="P19" s="112"/>
      <c r="Q19" s="112"/>
      <c r="R19" s="112"/>
      <c r="S19" s="112"/>
    </row>
    <row r="20" spans="1:19" s="100" customFormat="1" ht="14.45" customHeight="1">
      <c r="A20" s="1252" t="s">
        <v>78</v>
      </c>
      <c r="B20" s="96">
        <v>15</v>
      </c>
      <c r="C20" s="1257" t="s">
        <v>849</v>
      </c>
      <c r="D20" s="4"/>
      <c r="E20" s="281"/>
      <c r="F20" s="1499"/>
      <c r="G20" s="1550">
        <v>2700</v>
      </c>
      <c r="H20" s="4"/>
      <c r="I20" s="4"/>
      <c r="J20" s="112"/>
      <c r="K20" s="112"/>
      <c r="L20" s="112"/>
      <c r="M20" s="112"/>
      <c r="N20" s="112"/>
      <c r="O20" s="112"/>
      <c r="P20" s="112"/>
      <c r="Q20" s="112"/>
      <c r="R20" s="112"/>
      <c r="S20" s="112"/>
    </row>
    <row r="21" spans="1:19" s="100" customFormat="1" ht="14.45" customHeight="1">
      <c r="A21" s="1252"/>
      <c r="B21" s="96"/>
      <c r="C21" s="1257"/>
      <c r="D21" s="4"/>
      <c r="E21" s="281"/>
      <c r="F21" s="1499"/>
      <c r="G21" s="281"/>
      <c r="H21" s="4"/>
      <c r="I21" s="4"/>
      <c r="J21" s="112"/>
      <c r="K21" s="112"/>
      <c r="L21" s="112"/>
      <c r="M21" s="112"/>
      <c r="N21" s="112"/>
      <c r="O21" s="112"/>
      <c r="P21" s="112"/>
      <c r="Q21" s="112"/>
      <c r="R21" s="112"/>
      <c r="S21" s="112"/>
    </row>
    <row r="22" spans="1:19" s="100" customFormat="1" ht="14.45" customHeight="1">
      <c r="A22" s="1252"/>
      <c r="B22" s="96">
        <v>44</v>
      </c>
      <c r="C22" s="1257" t="s">
        <v>1084</v>
      </c>
      <c r="D22" s="4"/>
      <c r="E22" s="281"/>
      <c r="F22" s="271"/>
      <c r="G22" s="4"/>
      <c r="H22" s="4"/>
      <c r="I22" s="4"/>
      <c r="J22" s="112"/>
      <c r="K22" s="112"/>
      <c r="L22" s="112"/>
      <c r="M22" s="112"/>
      <c r="N22" s="112"/>
      <c r="O22" s="112"/>
      <c r="P22" s="112"/>
      <c r="Q22" s="112"/>
      <c r="R22" s="112"/>
      <c r="S22" s="112"/>
    </row>
    <row r="23" spans="1:19" s="100" customFormat="1" ht="14.45" customHeight="1">
      <c r="A23" s="1252"/>
      <c r="B23" s="96" t="s">
        <v>429</v>
      </c>
      <c r="C23" s="1257" t="s">
        <v>144</v>
      </c>
      <c r="D23" s="4"/>
      <c r="E23" s="281"/>
      <c r="F23" s="271"/>
      <c r="G23" s="4">
        <v>600</v>
      </c>
      <c r="H23" s="4" t="s">
        <v>298</v>
      </c>
      <c r="I23" s="4"/>
      <c r="J23" s="112"/>
      <c r="K23" s="112"/>
      <c r="L23" s="112"/>
      <c r="M23" s="112"/>
      <c r="N23" s="112"/>
      <c r="O23" s="112"/>
      <c r="P23" s="112"/>
      <c r="Q23" s="112"/>
      <c r="R23" s="112"/>
      <c r="S23" s="112"/>
    </row>
    <row r="24" spans="1:19" s="100" customFormat="1" ht="14.45" customHeight="1">
      <c r="A24" s="1252" t="s">
        <v>78</v>
      </c>
      <c r="B24" s="96">
        <v>44</v>
      </c>
      <c r="C24" s="1257" t="s">
        <v>1084</v>
      </c>
      <c r="D24" s="4"/>
      <c r="E24" s="281"/>
      <c r="F24" s="1499"/>
      <c r="G24" s="1550">
        <v>600</v>
      </c>
      <c r="H24" s="4"/>
      <c r="I24" s="4"/>
      <c r="J24" s="112"/>
      <c r="K24" s="112"/>
      <c r="L24" s="112"/>
      <c r="M24" s="112"/>
      <c r="N24" s="112"/>
      <c r="O24" s="112"/>
      <c r="P24" s="112"/>
      <c r="Q24" s="112"/>
      <c r="R24" s="112"/>
      <c r="S24" s="112"/>
    </row>
    <row r="25" spans="1:19" s="100" customFormat="1" ht="14.45" customHeight="1">
      <c r="A25" s="1252" t="s">
        <v>78</v>
      </c>
      <c r="B25" s="111">
        <v>0.09</v>
      </c>
      <c r="C25" s="1256" t="s">
        <v>396</v>
      </c>
      <c r="D25" s="4"/>
      <c r="E25" s="281"/>
      <c r="F25" s="1499"/>
      <c r="G25" s="281">
        <v>3300</v>
      </c>
      <c r="H25" s="4"/>
      <c r="I25" s="4"/>
      <c r="J25" s="112"/>
      <c r="K25" s="112"/>
      <c r="L25" s="112"/>
      <c r="M25" s="112"/>
      <c r="N25" s="112"/>
      <c r="O25" s="112"/>
      <c r="P25" s="112"/>
      <c r="Q25" s="112"/>
      <c r="R25" s="112"/>
      <c r="S25" s="112"/>
    </row>
    <row r="26" spans="1:19" s="100" customFormat="1" ht="14.45" customHeight="1">
      <c r="A26" s="1252" t="s">
        <v>78</v>
      </c>
      <c r="B26" s="1255">
        <v>2052</v>
      </c>
      <c r="C26" s="1256" t="s">
        <v>430</v>
      </c>
      <c r="D26" s="4"/>
      <c r="E26" s="281"/>
      <c r="F26" s="1499"/>
      <c r="G26" s="1550">
        <v>3300</v>
      </c>
      <c r="H26" s="4"/>
      <c r="I26" s="4"/>
      <c r="J26" s="112"/>
      <c r="K26" s="112"/>
      <c r="L26" s="112"/>
      <c r="M26" s="112"/>
      <c r="N26" s="112"/>
      <c r="O26" s="112"/>
      <c r="P26" s="112"/>
      <c r="Q26" s="112"/>
      <c r="R26" s="112"/>
      <c r="S26" s="112"/>
    </row>
    <row r="27" spans="1:19" s="100" customFormat="1" ht="14.45" customHeight="1">
      <c r="A27" s="1252"/>
      <c r="B27" s="96"/>
      <c r="C27" s="1253"/>
      <c r="D27" s="4"/>
      <c r="E27" s="1053"/>
      <c r="F27" s="1053"/>
      <c r="G27" s="4"/>
      <c r="H27" s="4"/>
      <c r="I27" s="4"/>
      <c r="J27" s="112"/>
      <c r="K27" s="112"/>
      <c r="L27" s="112"/>
      <c r="M27" s="112"/>
      <c r="N27" s="112"/>
      <c r="O27" s="112"/>
      <c r="P27" s="112"/>
      <c r="Q27" s="112"/>
      <c r="R27" s="112"/>
      <c r="S27" s="112"/>
    </row>
    <row r="28" spans="1:19" s="100" customFormat="1" ht="14.45" customHeight="1">
      <c r="A28" s="1252" t="s">
        <v>83</v>
      </c>
      <c r="B28" s="1255">
        <v>2070</v>
      </c>
      <c r="C28" s="1256" t="s">
        <v>160</v>
      </c>
      <c r="D28" s="92"/>
      <c r="E28" s="1053"/>
      <c r="F28" s="1053"/>
      <c r="G28" s="92"/>
      <c r="H28" s="92"/>
      <c r="I28" s="92"/>
      <c r="J28" s="112"/>
      <c r="K28" s="112"/>
      <c r="L28" s="112"/>
      <c r="M28" s="112"/>
      <c r="N28" s="112"/>
      <c r="O28" s="112"/>
      <c r="P28" s="112"/>
      <c r="Q28" s="112"/>
      <c r="R28" s="112"/>
      <c r="S28" s="112"/>
    </row>
    <row r="29" spans="1:19" s="100" customFormat="1" ht="14.45" customHeight="1">
      <c r="A29" s="1252"/>
      <c r="B29" s="118">
        <v>0.115</v>
      </c>
      <c r="C29" s="1256" t="s">
        <v>482</v>
      </c>
      <c r="D29" s="122"/>
      <c r="E29" s="979"/>
      <c r="F29" s="979"/>
      <c r="G29" s="122"/>
      <c r="H29" s="122"/>
      <c r="I29" s="122"/>
      <c r="J29" s="112"/>
      <c r="K29" s="112"/>
      <c r="L29" s="112"/>
      <c r="M29" s="112"/>
      <c r="N29" s="112"/>
      <c r="O29" s="112"/>
      <c r="P29" s="112"/>
      <c r="Q29" s="112"/>
      <c r="R29" s="112"/>
      <c r="S29" s="112"/>
    </row>
    <row r="30" spans="1:19" s="100" customFormat="1" ht="14.45" customHeight="1">
      <c r="A30" s="1252"/>
      <c r="B30" s="96">
        <v>60</v>
      </c>
      <c r="C30" s="1257" t="s">
        <v>483</v>
      </c>
      <c r="D30" s="122"/>
      <c r="E30" s="979"/>
      <c r="F30" s="979"/>
      <c r="G30" s="122"/>
      <c r="H30" s="122"/>
      <c r="I30" s="122"/>
      <c r="J30" s="112"/>
      <c r="K30" s="112"/>
      <c r="L30" s="112"/>
      <c r="M30" s="112"/>
      <c r="N30" s="112"/>
      <c r="O30" s="112"/>
      <c r="P30" s="112"/>
      <c r="Q30" s="112"/>
      <c r="R30" s="112"/>
      <c r="S30" s="112"/>
    </row>
    <row r="31" spans="1:19" s="100" customFormat="1" ht="14.45" customHeight="1">
      <c r="A31" s="1252"/>
      <c r="B31" s="96" t="s">
        <v>356</v>
      </c>
      <c r="C31" s="1257" t="s">
        <v>353</v>
      </c>
      <c r="D31" s="271"/>
      <c r="E31" s="271"/>
      <c r="G31" s="92">
        <v>2160</v>
      </c>
      <c r="H31" s="92" t="s">
        <v>307</v>
      </c>
      <c r="I31" s="92"/>
      <c r="J31" s="1695"/>
      <c r="K31" s="1695"/>
      <c r="L31" s="1695"/>
      <c r="M31" s="1712"/>
      <c r="N31" s="1712"/>
      <c r="O31" s="112"/>
      <c r="P31" s="112"/>
      <c r="Q31" s="112"/>
      <c r="R31" s="112"/>
      <c r="S31" s="112"/>
    </row>
    <row r="32" spans="1:19" s="100" customFormat="1" ht="14.45" customHeight="1">
      <c r="A32" s="1252"/>
      <c r="B32" s="96" t="s">
        <v>359</v>
      </c>
      <c r="C32" s="1257" t="s">
        <v>144</v>
      </c>
      <c r="D32" s="271"/>
      <c r="E32" s="271"/>
      <c r="G32" s="92">
        <v>7100</v>
      </c>
      <c r="H32" s="92" t="s">
        <v>306</v>
      </c>
      <c r="I32" s="92"/>
      <c r="J32" s="1695"/>
      <c r="K32" s="1695"/>
      <c r="L32" s="1695"/>
      <c r="M32" s="1712"/>
      <c r="N32" s="1712"/>
      <c r="O32" s="112"/>
      <c r="P32" s="112"/>
      <c r="Q32" s="112"/>
      <c r="R32" s="112"/>
      <c r="S32" s="112"/>
    </row>
    <row r="33" spans="1:19" s="100" customFormat="1" ht="14.45" customHeight="1">
      <c r="A33" s="1252"/>
      <c r="B33" s="96" t="s">
        <v>395</v>
      </c>
      <c r="C33" s="1257" t="s">
        <v>145</v>
      </c>
      <c r="D33" s="271"/>
      <c r="E33" s="271"/>
      <c r="G33" s="92">
        <v>740</v>
      </c>
      <c r="H33" s="92" t="s">
        <v>336</v>
      </c>
      <c r="I33" s="92"/>
      <c r="J33" s="1695"/>
      <c r="K33" s="1695"/>
      <c r="L33" s="1695"/>
      <c r="M33" s="1712"/>
      <c r="N33" s="1712"/>
      <c r="O33" s="112"/>
      <c r="P33" s="112"/>
      <c r="Q33" s="112"/>
      <c r="R33" s="112"/>
      <c r="S33" s="112"/>
    </row>
    <row r="34" spans="1:19" s="100" customFormat="1" ht="14.45" customHeight="1">
      <c r="A34" s="1252" t="s">
        <v>78</v>
      </c>
      <c r="B34" s="96">
        <v>60</v>
      </c>
      <c r="C34" s="1257" t="s">
        <v>483</v>
      </c>
      <c r="D34" s="110"/>
      <c r="E34" s="1998"/>
      <c r="F34" s="271"/>
      <c r="G34" s="1254">
        <v>10000</v>
      </c>
      <c r="H34" s="110"/>
      <c r="I34" s="110"/>
      <c r="J34" s="112"/>
      <c r="K34" s="112"/>
      <c r="L34" s="112"/>
      <c r="M34" s="112"/>
      <c r="N34" s="112"/>
      <c r="O34" s="112"/>
      <c r="P34" s="112"/>
      <c r="Q34" s="112"/>
      <c r="R34" s="112"/>
      <c r="S34" s="112"/>
    </row>
    <row r="35" spans="1:19" s="100" customFormat="1" ht="14.45" customHeight="1">
      <c r="A35" s="1146" t="s">
        <v>78</v>
      </c>
      <c r="B35" s="118">
        <v>0.115</v>
      </c>
      <c r="C35" s="1256" t="s">
        <v>482</v>
      </c>
      <c r="D35" s="271"/>
      <c r="E35" s="1998"/>
      <c r="F35" s="1499"/>
      <c r="G35" s="274">
        <v>10000</v>
      </c>
      <c r="H35" s="271"/>
      <c r="I35" s="271"/>
      <c r="J35" s="112"/>
      <c r="K35" s="112"/>
      <c r="L35" s="112"/>
      <c r="M35" s="112"/>
      <c r="N35" s="112"/>
      <c r="O35" s="112"/>
      <c r="P35" s="112"/>
      <c r="Q35" s="112"/>
      <c r="R35" s="112"/>
      <c r="S35" s="112"/>
    </row>
    <row r="36" spans="1:19" s="100" customFormat="1" ht="14.45" customHeight="1">
      <c r="A36" s="97" t="s">
        <v>78</v>
      </c>
      <c r="B36" s="1258">
        <v>2070</v>
      </c>
      <c r="C36" s="1259" t="s">
        <v>160</v>
      </c>
      <c r="D36" s="277"/>
      <c r="E36" s="1750"/>
      <c r="F36" s="1510"/>
      <c r="G36" s="274">
        <v>10000</v>
      </c>
      <c r="H36" s="271"/>
      <c r="I36" s="271"/>
      <c r="J36" s="112"/>
      <c r="K36" s="112"/>
      <c r="L36" s="112"/>
      <c r="M36" s="112"/>
      <c r="N36" s="112"/>
      <c r="O36" s="112"/>
      <c r="P36" s="112"/>
      <c r="Q36" s="112"/>
      <c r="R36" s="112"/>
      <c r="S36" s="112"/>
    </row>
    <row r="37" spans="1:19" s="100" customFormat="1" ht="14.45" customHeight="1">
      <c r="A37" s="1261" t="s">
        <v>78</v>
      </c>
      <c r="B37" s="1262"/>
      <c r="C37" s="1263" t="s">
        <v>82</v>
      </c>
      <c r="D37" s="1254"/>
      <c r="E37" s="1517"/>
      <c r="F37" s="1490"/>
      <c r="G37" s="1517">
        <v>13300</v>
      </c>
      <c r="H37" s="110"/>
      <c r="I37" s="110"/>
      <c r="J37" s="112"/>
      <c r="K37" s="112"/>
      <c r="L37" s="112"/>
      <c r="M37" s="112"/>
      <c r="N37" s="112"/>
      <c r="O37" s="112"/>
      <c r="P37" s="112"/>
      <c r="Q37" s="112"/>
      <c r="R37" s="112"/>
      <c r="S37" s="112"/>
    </row>
    <row r="38" spans="1:19" s="100" customFormat="1" ht="14.45" customHeight="1">
      <c r="A38" s="1261" t="s">
        <v>78</v>
      </c>
      <c r="B38" s="1262"/>
      <c r="C38" s="1263" t="s">
        <v>79</v>
      </c>
      <c r="D38" s="127"/>
      <c r="E38" s="1750"/>
      <c r="F38" s="1510"/>
      <c r="G38" s="1750">
        <v>13300</v>
      </c>
      <c r="H38" s="110"/>
      <c r="I38" s="110"/>
      <c r="J38" s="112"/>
      <c r="K38" s="112"/>
      <c r="L38" s="112"/>
      <c r="M38" s="112"/>
      <c r="N38" s="112"/>
      <c r="O38" s="112"/>
      <c r="P38" s="112"/>
      <c r="Q38" s="112"/>
      <c r="R38" s="112"/>
      <c r="S38" s="112"/>
    </row>
    <row r="39" spans="1:19" s="1000" customFormat="1" ht="16.5" customHeight="1">
      <c r="B39" s="2002" t="s">
        <v>619</v>
      </c>
      <c r="C39" s="2075"/>
      <c r="D39" s="2075"/>
      <c r="E39" s="2075"/>
      <c r="F39" s="2075"/>
      <c r="G39" s="2075"/>
      <c r="H39" s="2075"/>
      <c r="I39" s="2217"/>
      <c r="J39" s="999"/>
      <c r="K39" s="999"/>
      <c r="L39" s="999"/>
      <c r="M39" s="2358"/>
      <c r="N39" s="2358"/>
      <c r="O39" s="2358"/>
      <c r="P39" s="2002"/>
      <c r="Q39" s="2002"/>
      <c r="R39" s="2002"/>
      <c r="S39" s="2002"/>
    </row>
    <row r="40" spans="1:19" s="1000" customFormat="1" ht="14.25" customHeight="1">
      <c r="A40" s="1758" t="s">
        <v>297</v>
      </c>
      <c r="B40" s="2474" t="s">
        <v>851</v>
      </c>
      <c r="C40" s="2474"/>
      <c r="D40" s="2474"/>
      <c r="E40" s="2474"/>
      <c r="F40" s="2474"/>
      <c r="G40" s="2474"/>
      <c r="H40" s="2474"/>
      <c r="I40" s="2217"/>
      <c r="J40" s="999"/>
      <c r="K40" s="999"/>
      <c r="L40" s="999"/>
      <c r="M40" s="2358"/>
      <c r="N40" s="2358"/>
      <c r="O40" s="2358"/>
      <c r="P40" s="2002"/>
      <c r="Q40" s="2002"/>
      <c r="R40" s="2002"/>
      <c r="S40" s="2002"/>
    </row>
    <row r="41" spans="1:19" s="1000" customFormat="1" ht="13.5" customHeight="1">
      <c r="A41" s="1758" t="s">
        <v>298</v>
      </c>
      <c r="B41" s="2474" t="s">
        <v>852</v>
      </c>
      <c r="C41" s="2474"/>
      <c r="D41" s="2474"/>
      <c r="E41" s="2474"/>
      <c r="F41" s="2474"/>
      <c r="G41" s="2474"/>
      <c r="H41" s="2474"/>
      <c r="I41" s="2217"/>
      <c r="J41" s="999"/>
      <c r="K41" s="999"/>
      <c r="L41" s="999"/>
      <c r="M41" s="2358"/>
      <c r="N41" s="2358"/>
      <c r="O41" s="2358"/>
      <c r="P41" s="2002"/>
      <c r="Q41" s="2002"/>
      <c r="R41" s="2002"/>
      <c r="S41" s="2002"/>
    </row>
    <row r="42" spans="1:19" ht="27" customHeight="1">
      <c r="A42" s="474" t="s">
        <v>307</v>
      </c>
      <c r="B42" s="2472" t="s">
        <v>620</v>
      </c>
      <c r="C42" s="2472"/>
      <c r="D42" s="2472"/>
      <c r="E42" s="2472"/>
      <c r="F42" s="2472"/>
      <c r="G42" s="2472"/>
      <c r="H42" s="2472"/>
      <c r="I42" s="2201"/>
      <c r="J42" s="514"/>
      <c r="K42" s="514"/>
      <c r="L42" s="514"/>
    </row>
    <row r="43" spans="1:19" ht="25.9" customHeight="1">
      <c r="A43" s="474" t="s">
        <v>306</v>
      </c>
      <c r="B43" s="2473" t="s">
        <v>621</v>
      </c>
      <c r="C43" s="2473"/>
      <c r="D43" s="2473"/>
      <c r="E43" s="2473"/>
      <c r="F43" s="2473"/>
      <c r="G43" s="2473"/>
      <c r="H43" s="2473"/>
      <c r="I43" s="2201"/>
      <c r="J43" s="778"/>
      <c r="K43" s="515"/>
      <c r="L43" s="515"/>
    </row>
    <row r="44" spans="1:19" ht="14.45" customHeight="1">
      <c r="A44" s="474" t="s">
        <v>336</v>
      </c>
      <c r="B44" s="2472" t="s">
        <v>697</v>
      </c>
      <c r="C44" s="2472"/>
      <c r="D44" s="2472"/>
      <c r="E44" s="2472"/>
      <c r="F44" s="2472"/>
      <c r="G44" s="2472"/>
      <c r="H44" s="2472"/>
    </row>
    <row r="45" spans="1:19">
      <c r="C45" s="326"/>
    </row>
    <row r="46" spans="1:19">
      <c r="C46" s="326"/>
    </row>
    <row r="47" spans="1:19">
      <c r="B47" s="472"/>
      <c r="C47" s="316"/>
      <c r="D47" s="318"/>
      <c r="E47" s="318"/>
      <c r="F47" s="318"/>
    </row>
    <row r="48" spans="1:19">
      <c r="B48" s="472"/>
      <c r="C48" s="316"/>
      <c r="D48" s="318"/>
      <c r="E48" s="318"/>
      <c r="F48" s="318"/>
    </row>
    <row r="49" spans="2:6">
      <c r="B49" s="472"/>
      <c r="C49" s="316"/>
      <c r="D49" s="318"/>
      <c r="E49" s="318"/>
      <c r="F49" s="318"/>
    </row>
    <row r="50" spans="2:6">
      <c r="B50" s="2300"/>
      <c r="C50" s="778"/>
      <c r="D50" s="2300"/>
      <c r="E50" s="778"/>
      <c r="F50" s="318"/>
    </row>
    <row r="51" spans="2:6">
      <c r="B51" s="318"/>
      <c r="C51" s="318"/>
      <c r="D51" s="318"/>
      <c r="E51" s="318"/>
      <c r="F51" s="318"/>
    </row>
    <row r="52" spans="2:6">
      <c r="B52" s="472"/>
      <c r="C52" s="318"/>
      <c r="D52" s="318"/>
      <c r="E52" s="318"/>
      <c r="F52" s="318"/>
    </row>
    <row r="53" spans="2:6">
      <c r="B53" s="472"/>
      <c r="C53" s="318"/>
      <c r="D53" s="318"/>
      <c r="E53" s="318"/>
      <c r="F53" s="318"/>
    </row>
  </sheetData>
  <mergeCells count="15">
    <mergeCell ref="I12:S12"/>
    <mergeCell ref="I13:M13"/>
    <mergeCell ref="N13:R13"/>
    <mergeCell ref="A1:H1"/>
    <mergeCell ref="A2:H2"/>
    <mergeCell ref="B42:H42"/>
    <mergeCell ref="B44:H44"/>
    <mergeCell ref="B13:H13"/>
    <mergeCell ref="B43:H43"/>
    <mergeCell ref="A3:H3"/>
    <mergeCell ref="B4:H4"/>
    <mergeCell ref="B40:H40"/>
    <mergeCell ref="B41:H41"/>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28" orientation="portrait" blackAndWhite="1" useFirstPageNumber="1" r:id="rId1"/>
  <headerFooter alignWithMargins="0">
    <oddHeader xml:space="preserve">&amp;C   </oddHeader>
    <oddFooter>&amp;C&amp;"Times New Roman,Bold" &amp;P</oddFooter>
  </headerFooter>
  <rowBreaks count="1" manualBreakCount="1">
    <brk id="41" max="9" man="1"/>
  </rowBreaks>
  <drawing r:id="rId2"/>
</worksheet>
</file>

<file path=xl/worksheets/sheet16.xml><?xml version="1.0" encoding="utf-8"?>
<worksheet xmlns="http://schemas.openxmlformats.org/spreadsheetml/2006/main" xmlns:r="http://schemas.openxmlformats.org/officeDocument/2006/relationships">
  <sheetPr syncVertical="1" syncRef="A10" transitionEvaluation="1" codeName="Sheet17">
    <tabColor rgb="FF92D050"/>
  </sheetPr>
  <dimension ref="A1:AE52"/>
  <sheetViews>
    <sheetView view="pageBreakPreview" topLeftCell="A10" zoomScale="115" zoomScaleSheetLayoutView="115" workbookViewId="0">
      <selection activeCell="K26" sqref="K26"/>
    </sheetView>
  </sheetViews>
  <sheetFormatPr defaultColWidth="11" defaultRowHeight="12.75"/>
  <cols>
    <col min="1" max="1" width="6.42578125" style="488" customWidth="1"/>
    <col min="2" max="2" width="8.140625" style="489" customWidth="1"/>
    <col min="3" max="3" width="37" style="313" customWidth="1"/>
    <col min="4" max="4" width="9.140625" style="320" bestFit="1" customWidth="1"/>
    <col min="5" max="6" width="9.140625" style="320" customWidth="1"/>
    <col min="7" max="7" width="9.42578125" style="320" customWidth="1"/>
    <col min="8" max="8" width="3.7109375" style="313" customWidth="1"/>
    <col min="9" max="9" width="3.7109375" style="2362" customWidth="1"/>
    <col min="10" max="10" width="8.5703125" style="318" customWidth="1"/>
    <col min="11" max="11" width="8.42578125" style="317" customWidth="1"/>
    <col min="12" max="12" width="8.5703125" style="318" customWidth="1"/>
    <col min="13" max="13" width="15.85546875" style="318" customWidth="1"/>
    <col min="14" max="14" width="13.28515625" style="318" customWidth="1"/>
    <col min="15" max="15" width="7.28515625" style="324" customWidth="1"/>
    <col min="16" max="16" width="6.5703125" style="324" customWidth="1"/>
    <col min="17" max="17" width="15.85546875" style="324" customWidth="1"/>
    <col min="18" max="18" width="6.85546875" style="324" customWidth="1"/>
    <col min="19" max="19" width="11.5703125" style="325" customWidth="1"/>
    <col min="20" max="20" width="5.5703125" style="324" customWidth="1"/>
    <col min="21" max="21" width="7.5703125" style="324" customWidth="1"/>
    <col min="22" max="22" width="7.42578125" style="324" customWidth="1"/>
    <col min="23" max="23" width="7" style="304" customWidth="1"/>
    <col min="24" max="25" width="10.28515625" style="304" customWidth="1"/>
    <col min="26" max="26" width="11" style="304"/>
    <col min="27" max="27" width="7.7109375" style="304" customWidth="1"/>
    <col min="28" max="28" width="5.5703125" style="304" customWidth="1"/>
    <col min="29" max="29" width="12" style="304" customWidth="1"/>
    <col min="30" max="31" width="11" style="304"/>
    <col min="32" max="16384" width="11" style="313"/>
  </cols>
  <sheetData>
    <row r="1" spans="1:25">
      <c r="A1" s="2476" t="s">
        <v>186</v>
      </c>
      <c r="B1" s="2476"/>
      <c r="C1" s="2476"/>
      <c r="D1" s="2476"/>
      <c r="E1" s="2476"/>
      <c r="F1" s="2476"/>
      <c r="G1" s="2476"/>
      <c r="H1" s="2476"/>
      <c r="I1" s="1209"/>
      <c r="J1" s="2359"/>
      <c r="K1" s="2359"/>
      <c r="L1" s="2359"/>
      <c r="M1" s="2359"/>
      <c r="N1" s="2359"/>
    </row>
    <row r="2" spans="1:25">
      <c r="A2" s="2476" t="s">
        <v>187</v>
      </c>
      <c r="B2" s="2476"/>
      <c r="C2" s="2476"/>
      <c r="D2" s="2476"/>
      <c r="E2" s="2476"/>
      <c r="F2" s="2476"/>
      <c r="G2" s="2476"/>
      <c r="H2" s="2476"/>
      <c r="I2" s="1209"/>
      <c r="J2" s="2359"/>
      <c r="K2" s="2359"/>
      <c r="L2" s="2359"/>
      <c r="M2" s="2359"/>
      <c r="N2" s="2359"/>
    </row>
    <row r="3" spans="1:25">
      <c r="A3" s="2423" t="s">
        <v>484</v>
      </c>
      <c r="B3" s="2423"/>
      <c r="C3" s="2423"/>
      <c r="D3" s="2423"/>
      <c r="E3" s="2423"/>
      <c r="F3" s="2423"/>
      <c r="G3" s="2423"/>
      <c r="H3" s="2423"/>
      <c r="I3" s="806"/>
      <c r="J3" s="311"/>
      <c r="K3" s="726"/>
      <c r="L3" s="311"/>
      <c r="M3" s="311"/>
      <c r="N3" s="311"/>
    </row>
    <row r="4" spans="1:25" ht="13.5">
      <c r="A4" s="34"/>
      <c r="B4" s="2424"/>
      <c r="C4" s="2424"/>
      <c r="D4" s="2424"/>
      <c r="E4" s="2424"/>
      <c r="F4" s="2424"/>
      <c r="G4" s="2424"/>
      <c r="H4" s="2424"/>
      <c r="I4" s="804"/>
      <c r="J4" s="311"/>
      <c r="K4" s="726"/>
      <c r="L4" s="311"/>
      <c r="M4" s="311"/>
      <c r="N4" s="311"/>
    </row>
    <row r="5" spans="1:25">
      <c r="A5" s="34"/>
      <c r="B5" s="30"/>
      <c r="C5" s="30"/>
      <c r="D5" s="36"/>
      <c r="E5" s="37" t="s">
        <v>26</v>
      </c>
      <c r="F5" s="37" t="s">
        <v>27</v>
      </c>
      <c r="G5" s="37" t="s">
        <v>154</v>
      </c>
      <c r="I5" s="75"/>
      <c r="J5" s="311"/>
      <c r="K5" s="726"/>
      <c r="L5" s="311"/>
      <c r="M5" s="311"/>
      <c r="N5" s="311"/>
    </row>
    <row r="6" spans="1:25">
      <c r="A6" s="34"/>
      <c r="B6" s="38" t="s">
        <v>28</v>
      </c>
      <c r="C6" s="30" t="s">
        <v>29</v>
      </c>
      <c r="D6" s="39" t="s">
        <v>79</v>
      </c>
      <c r="E6" s="32">
        <v>1510039</v>
      </c>
      <c r="F6" s="32">
        <v>4559</v>
      </c>
      <c r="G6" s="32">
        <f>SUM(E6:F6)</f>
        <v>1514598</v>
      </c>
      <c r="I6" s="2207"/>
      <c r="J6" s="311"/>
      <c r="K6" s="311"/>
      <c r="L6" s="311"/>
      <c r="M6" s="311"/>
      <c r="N6" s="311"/>
    </row>
    <row r="7" spans="1:25" ht="21" customHeight="1">
      <c r="A7" s="34"/>
      <c r="B7" s="38" t="s">
        <v>30</v>
      </c>
      <c r="C7" s="40" t="s">
        <v>31</v>
      </c>
      <c r="D7" s="41"/>
      <c r="E7" s="33"/>
      <c r="F7" s="33"/>
      <c r="G7" s="33"/>
      <c r="I7" s="75"/>
      <c r="J7" s="311"/>
      <c r="K7" s="311"/>
      <c r="L7" s="311"/>
      <c r="M7" s="311"/>
      <c r="N7" s="311"/>
    </row>
    <row r="8" spans="1:25">
      <c r="A8" s="34"/>
      <c r="B8" s="38"/>
      <c r="C8" s="40" t="s">
        <v>150</v>
      </c>
      <c r="D8" s="41" t="s">
        <v>79</v>
      </c>
      <c r="E8" s="33">
        <f>G24</f>
        <v>4500</v>
      </c>
      <c r="F8" s="214">
        <v>0</v>
      </c>
      <c r="G8" s="33">
        <f>SUM(E8:F8)</f>
        <v>4500</v>
      </c>
      <c r="I8" s="75"/>
      <c r="J8" s="2056"/>
      <c r="K8" s="2056"/>
      <c r="L8" s="2056"/>
      <c r="M8" s="2056"/>
      <c r="N8" s="2056"/>
    </row>
    <row r="9" spans="1:25" ht="14.45" customHeight="1">
      <c r="A9" s="34"/>
      <c r="B9" s="42" t="s">
        <v>78</v>
      </c>
      <c r="C9" s="2042" t="s">
        <v>43</v>
      </c>
      <c r="D9" s="43" t="s">
        <v>79</v>
      </c>
      <c r="E9" s="44">
        <f>SUM(E6:E8)</f>
        <v>1514539</v>
      </c>
      <c r="F9" s="44">
        <f>SUM(F6:F8)</f>
        <v>4559</v>
      </c>
      <c r="G9" s="44">
        <f>SUM(E9:F9)</f>
        <v>1519098</v>
      </c>
      <c r="I9" s="2207"/>
      <c r="K9" s="318"/>
    </row>
    <row r="10" spans="1:25">
      <c r="A10" s="34"/>
      <c r="B10" s="38"/>
      <c r="C10" s="30"/>
      <c r="D10" s="31"/>
      <c r="E10" s="31"/>
      <c r="F10" s="31"/>
      <c r="G10" s="31"/>
      <c r="H10" s="39"/>
      <c r="I10" s="2207"/>
      <c r="K10" s="318"/>
    </row>
    <row r="11" spans="1:25">
      <c r="A11" s="34"/>
      <c r="B11" s="38" t="s">
        <v>44</v>
      </c>
      <c r="C11" s="2042" t="s">
        <v>45</v>
      </c>
      <c r="D11" s="30"/>
      <c r="E11" s="30"/>
      <c r="F11" s="30"/>
      <c r="G11" s="30"/>
      <c r="H11" s="45"/>
      <c r="I11" s="2207"/>
      <c r="K11" s="318"/>
    </row>
    <row r="12" spans="1:25" s="1" customFormat="1" ht="13.15" customHeight="1">
      <c r="A12" s="32"/>
      <c r="B12" s="796"/>
      <c r="C12" s="796"/>
      <c r="D12" s="796"/>
      <c r="E12" s="796"/>
      <c r="F12" s="796"/>
      <c r="G12" s="796"/>
      <c r="H12" s="796"/>
      <c r="I12" s="2420"/>
      <c r="J12" s="2420"/>
      <c r="K12" s="2420"/>
      <c r="L12" s="2420"/>
      <c r="M12" s="2420"/>
      <c r="N12" s="2420"/>
      <c r="O12" s="2420"/>
      <c r="P12" s="2420"/>
      <c r="Q12" s="2420"/>
      <c r="R12" s="2420"/>
      <c r="S12" s="2420"/>
      <c r="T12" s="185"/>
      <c r="U12" s="185"/>
      <c r="V12" s="185"/>
    </row>
    <row r="13" spans="1:25"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c r="T13" s="185"/>
      <c r="U13" s="185"/>
      <c r="V13" s="185"/>
    </row>
    <row r="14" spans="1:25" s="2167" customFormat="1" ht="28.5" customHeight="1" thickTop="1" thickBot="1">
      <c r="A14" s="2164"/>
      <c r="B14" s="2447" t="s">
        <v>46</v>
      </c>
      <c r="C14" s="2447"/>
      <c r="D14" s="2161"/>
      <c r="E14" s="2447" t="s">
        <v>1147</v>
      </c>
      <c r="F14" s="2447"/>
      <c r="G14" s="2447"/>
      <c r="H14" s="2165"/>
      <c r="I14" s="2319"/>
      <c r="J14" s="2319"/>
      <c r="K14" s="2319"/>
      <c r="L14" s="2319"/>
      <c r="M14" s="2320"/>
      <c r="N14" s="2319"/>
      <c r="O14" s="2319"/>
      <c r="P14" s="2319"/>
      <c r="Q14" s="2319"/>
      <c r="R14" s="2320"/>
      <c r="S14" s="2320"/>
      <c r="T14" s="2319"/>
      <c r="U14" s="2319"/>
      <c r="V14" s="2319"/>
    </row>
    <row r="15" spans="1:25" s="85" customFormat="1" ht="15" customHeight="1" thickTop="1">
      <c r="A15" s="194"/>
      <c r="B15" s="102"/>
      <c r="C15" s="1137" t="s">
        <v>82</v>
      </c>
      <c r="D15" s="92"/>
      <c r="E15" s="1053"/>
      <c r="F15" s="1053"/>
      <c r="G15" s="92"/>
      <c r="H15" s="92"/>
      <c r="I15" s="119"/>
      <c r="J15" s="119"/>
      <c r="K15" s="119"/>
      <c r="L15" s="119"/>
      <c r="M15" s="119"/>
      <c r="N15" s="119"/>
      <c r="O15" s="119"/>
      <c r="P15" s="119"/>
      <c r="Q15" s="119"/>
      <c r="R15" s="119"/>
      <c r="S15" s="119"/>
      <c r="T15" s="119"/>
      <c r="U15" s="119"/>
      <c r="V15" s="119"/>
      <c r="W15" s="106"/>
      <c r="X15" s="106"/>
      <c r="Y15" s="106"/>
    </row>
    <row r="16" spans="1:25" s="85" customFormat="1" ht="15" customHeight="1">
      <c r="A16" s="194" t="s">
        <v>83</v>
      </c>
      <c r="B16" s="187">
        <v>2401</v>
      </c>
      <c r="C16" s="123" t="s">
        <v>77</v>
      </c>
      <c r="D16" s="100"/>
      <c r="E16" s="1135"/>
      <c r="F16" s="1135"/>
      <c r="G16" s="100"/>
      <c r="H16" s="100"/>
      <c r="I16" s="119"/>
      <c r="J16" s="119"/>
      <c r="K16" s="119"/>
      <c r="L16" s="119"/>
      <c r="M16" s="119"/>
      <c r="N16" s="119"/>
      <c r="O16" s="119"/>
      <c r="P16" s="119"/>
      <c r="Q16" s="119"/>
      <c r="R16" s="119"/>
      <c r="S16" s="119"/>
      <c r="T16" s="119"/>
      <c r="U16" s="119"/>
      <c r="V16" s="119"/>
      <c r="W16" s="106"/>
      <c r="X16" s="106"/>
      <c r="Y16" s="106"/>
    </row>
    <row r="17" spans="1:31" s="85" customFormat="1" ht="15" customHeight="1">
      <c r="A17" s="99"/>
      <c r="B17" s="111">
        <v>0.8</v>
      </c>
      <c r="C17" s="95" t="s">
        <v>39</v>
      </c>
      <c r="D17" s="98"/>
      <c r="E17" s="1135"/>
      <c r="F17" s="1135"/>
      <c r="G17" s="98"/>
      <c r="H17" s="98"/>
      <c r="I17" s="119"/>
      <c r="J17" s="119"/>
      <c r="K17" s="119"/>
      <c r="L17" s="119"/>
      <c r="M17" s="119"/>
      <c r="N17" s="119"/>
      <c r="O17" s="119"/>
      <c r="P17" s="119"/>
      <c r="Q17" s="119"/>
      <c r="R17" s="119"/>
      <c r="S17" s="119"/>
      <c r="T17" s="119"/>
      <c r="U17" s="119"/>
      <c r="V17" s="119"/>
      <c r="W17" s="106"/>
      <c r="X17" s="106"/>
      <c r="Y17" s="106"/>
    </row>
    <row r="18" spans="1:31" s="85" customFormat="1" ht="15" customHeight="1">
      <c r="A18" s="99"/>
      <c r="B18" s="87">
        <v>16</v>
      </c>
      <c r="C18" s="1150" t="s">
        <v>252</v>
      </c>
      <c r="D18" s="122"/>
      <c r="E18" s="979"/>
      <c r="F18" s="979"/>
      <c r="G18" s="122"/>
      <c r="H18" s="122"/>
      <c r="I18" s="119"/>
      <c r="J18" s="119"/>
      <c r="K18" s="119"/>
      <c r="L18" s="119"/>
      <c r="M18" s="119"/>
      <c r="N18" s="119"/>
      <c r="O18" s="119"/>
      <c r="P18" s="119"/>
      <c r="Q18" s="119"/>
      <c r="R18" s="119"/>
      <c r="S18" s="119"/>
      <c r="T18" s="119"/>
      <c r="U18" s="119"/>
      <c r="V18" s="119"/>
      <c r="W18" s="106"/>
      <c r="X18" s="106"/>
      <c r="Y18" s="106"/>
    </row>
    <row r="19" spans="1:31" s="85" customFormat="1" ht="15" customHeight="1">
      <c r="A19" s="87" t="s">
        <v>300</v>
      </c>
      <c r="B19" s="113" t="s">
        <v>630</v>
      </c>
      <c r="C19" s="1167" t="s">
        <v>476</v>
      </c>
      <c r="D19" s="273"/>
      <c r="E19" s="343"/>
      <c r="F19" s="271"/>
      <c r="G19" s="339">
        <v>2500</v>
      </c>
      <c r="H19" s="339" t="s">
        <v>297</v>
      </c>
      <c r="I19" s="1695"/>
      <c r="J19" s="1695"/>
      <c r="K19" s="1725"/>
      <c r="L19" s="1720"/>
      <c r="M19" s="1712"/>
      <c r="N19" s="1055"/>
      <c r="O19" s="1055"/>
      <c r="P19" s="1055"/>
      <c r="Q19" s="1181"/>
      <c r="R19" s="1060"/>
      <c r="S19" s="119"/>
      <c r="T19" s="119"/>
      <c r="U19" s="119"/>
      <c r="V19" s="119"/>
      <c r="W19" s="106"/>
      <c r="X19" s="106"/>
      <c r="Y19" s="106"/>
    </row>
    <row r="20" spans="1:31" s="85" customFormat="1" ht="15" customHeight="1">
      <c r="A20" s="87" t="s">
        <v>300</v>
      </c>
      <c r="B20" s="113" t="s">
        <v>940</v>
      </c>
      <c r="C20" s="1167" t="s">
        <v>941</v>
      </c>
      <c r="D20" s="273"/>
      <c r="E20" s="343"/>
      <c r="F20" s="271"/>
      <c r="G20" s="339">
        <v>2000</v>
      </c>
      <c r="H20" s="339" t="s">
        <v>298</v>
      </c>
      <c r="I20" s="1695"/>
      <c r="J20" s="1695"/>
      <c r="K20" s="1725"/>
      <c r="L20" s="1720"/>
      <c r="M20" s="1712"/>
      <c r="N20" s="1055"/>
      <c r="O20" s="1055"/>
      <c r="P20" s="1055"/>
      <c r="Q20" s="1181"/>
      <c r="R20" s="1060"/>
      <c r="S20" s="119"/>
      <c r="T20" s="119"/>
      <c r="U20" s="119"/>
      <c r="V20" s="119"/>
      <c r="W20" s="106"/>
      <c r="X20" s="106"/>
      <c r="Y20" s="106"/>
    </row>
    <row r="21" spans="1:31" s="85" customFormat="1" ht="15" customHeight="1">
      <c r="A21" s="99" t="s">
        <v>78</v>
      </c>
      <c r="B21" s="87">
        <v>16</v>
      </c>
      <c r="C21" s="1150" t="s">
        <v>252</v>
      </c>
      <c r="D21" s="273"/>
      <c r="E21" s="1998"/>
      <c r="F21" s="1998"/>
      <c r="G21" s="1517">
        <v>4500</v>
      </c>
      <c r="H21" s="271"/>
      <c r="I21" s="119"/>
      <c r="J21" s="119"/>
      <c r="K21" s="119"/>
      <c r="L21" s="119"/>
      <c r="M21" s="119"/>
      <c r="N21" s="119"/>
      <c r="O21" s="119"/>
      <c r="P21" s="119"/>
      <c r="Q21" s="119"/>
      <c r="R21" s="119"/>
      <c r="S21" s="119"/>
      <c r="T21" s="119"/>
      <c r="U21" s="119"/>
      <c r="V21" s="119"/>
      <c r="W21" s="106"/>
      <c r="X21" s="106"/>
      <c r="Y21" s="106"/>
    </row>
    <row r="22" spans="1:31" s="85" customFormat="1" ht="15" customHeight="1">
      <c r="A22" s="99" t="s">
        <v>78</v>
      </c>
      <c r="B22" s="111">
        <v>0.8</v>
      </c>
      <c r="C22" s="95" t="s">
        <v>39</v>
      </c>
      <c r="D22" s="273"/>
      <c r="E22" s="1998"/>
      <c r="F22" s="1998"/>
      <c r="G22" s="1517">
        <v>4500</v>
      </c>
      <c r="H22" s="271"/>
      <c r="I22" s="119"/>
      <c r="J22" s="119"/>
      <c r="K22" s="119"/>
      <c r="L22" s="119"/>
      <c r="M22" s="119"/>
      <c r="N22" s="119"/>
      <c r="O22" s="119"/>
      <c r="P22" s="119"/>
      <c r="Q22" s="119"/>
      <c r="R22" s="119"/>
      <c r="S22" s="119"/>
      <c r="T22" s="119"/>
      <c r="U22" s="119"/>
      <c r="V22" s="119"/>
      <c r="W22" s="106"/>
      <c r="X22" s="106"/>
      <c r="Y22" s="106"/>
    </row>
    <row r="23" spans="1:31" s="85" customFormat="1" ht="15" customHeight="1">
      <c r="A23" s="99" t="s">
        <v>78</v>
      </c>
      <c r="B23" s="94">
        <v>2401</v>
      </c>
      <c r="C23" s="95" t="s">
        <v>77</v>
      </c>
      <c r="D23" s="384"/>
      <c r="E23" s="1684"/>
      <c r="F23" s="1684"/>
      <c r="G23" s="1810">
        <v>4500</v>
      </c>
      <c r="H23" s="343"/>
      <c r="I23" s="119"/>
      <c r="J23" s="119"/>
      <c r="K23" s="119"/>
      <c r="L23" s="119"/>
      <c r="M23" s="119"/>
      <c r="N23" s="119"/>
      <c r="O23" s="119"/>
      <c r="P23" s="119"/>
      <c r="Q23" s="119"/>
      <c r="R23" s="119"/>
      <c r="S23" s="119"/>
      <c r="T23" s="119"/>
      <c r="U23" s="119"/>
      <c r="V23" s="119"/>
      <c r="W23" s="106"/>
      <c r="X23" s="106"/>
      <c r="Y23" s="106"/>
    </row>
    <row r="24" spans="1:31" s="85" customFormat="1" ht="15" customHeight="1">
      <c r="A24" s="170" t="s">
        <v>78</v>
      </c>
      <c r="B24" s="175"/>
      <c r="C24" s="108" t="s">
        <v>82</v>
      </c>
      <c r="D24" s="274"/>
      <c r="E24" s="1517"/>
      <c r="F24" s="1517"/>
      <c r="G24" s="1517">
        <v>4500</v>
      </c>
      <c r="H24" s="271"/>
      <c r="I24" s="119"/>
      <c r="J24" s="119"/>
      <c r="K24" s="119"/>
      <c r="L24" s="119"/>
      <c r="M24" s="119"/>
      <c r="N24" s="119"/>
      <c r="O24" s="119"/>
      <c r="P24" s="119"/>
      <c r="Q24" s="119"/>
      <c r="R24" s="119"/>
      <c r="S24" s="119"/>
      <c r="T24" s="119"/>
      <c r="U24" s="119"/>
      <c r="V24" s="119"/>
      <c r="W24" s="106"/>
      <c r="X24" s="106"/>
      <c r="Y24" s="106"/>
    </row>
    <row r="25" spans="1:31" s="85" customFormat="1" ht="15" customHeight="1">
      <c r="A25" s="170" t="s">
        <v>78</v>
      </c>
      <c r="B25" s="175"/>
      <c r="C25" s="169" t="s">
        <v>79</v>
      </c>
      <c r="D25" s="1265"/>
      <c r="E25" s="1810"/>
      <c r="F25" s="1810"/>
      <c r="G25" s="1810">
        <v>4500</v>
      </c>
      <c r="H25" s="1264"/>
      <c r="I25" s="119"/>
      <c r="J25" s="119"/>
      <c r="K25" s="119"/>
      <c r="L25" s="119"/>
      <c r="M25" s="119"/>
      <c r="N25" s="119"/>
      <c r="O25" s="119"/>
      <c r="P25" s="119"/>
      <c r="Q25" s="119"/>
      <c r="R25" s="119"/>
      <c r="S25" s="119"/>
      <c r="T25" s="119"/>
      <c r="U25" s="119"/>
      <c r="V25" s="119"/>
      <c r="W25" s="106"/>
      <c r="X25" s="106"/>
      <c r="Y25" s="106"/>
    </row>
    <row r="26" spans="1:31" ht="13.15" customHeight="1">
      <c r="A26" s="1643" t="s">
        <v>300</v>
      </c>
      <c r="B26" s="2478" t="s">
        <v>1085</v>
      </c>
      <c r="C26" s="2478"/>
      <c r="D26" s="335"/>
      <c r="E26" s="335"/>
      <c r="F26" s="335"/>
      <c r="G26" s="329"/>
      <c r="H26" s="335"/>
      <c r="I26" s="825"/>
      <c r="J26" s="324"/>
      <c r="K26" s="324"/>
      <c r="L26" s="324"/>
      <c r="M26" s="324"/>
      <c r="N26" s="324"/>
      <c r="S26" s="324"/>
      <c r="AA26" s="313"/>
      <c r="AB26" s="313"/>
      <c r="AC26" s="313"/>
      <c r="AD26" s="313"/>
      <c r="AE26" s="313"/>
    </row>
    <row r="27" spans="1:31" ht="15" customHeight="1">
      <c r="B27" s="2077" t="s">
        <v>299</v>
      </c>
      <c r="C27" s="2076"/>
      <c r="D27" s="2076"/>
      <c r="E27" s="2076"/>
      <c r="F27" s="2076"/>
      <c r="G27" s="2076"/>
      <c r="H27" s="2076"/>
      <c r="I27" s="826"/>
      <c r="J27" s="328"/>
      <c r="K27" s="328"/>
      <c r="L27" s="329"/>
      <c r="M27" s="328"/>
      <c r="N27" s="328"/>
      <c r="S27" s="324"/>
    </row>
    <row r="28" spans="1:31" ht="15" customHeight="1">
      <c r="A28" s="852" t="s">
        <v>297</v>
      </c>
      <c r="B28" s="2479" t="s">
        <v>942</v>
      </c>
      <c r="C28" s="2479"/>
      <c r="D28" s="2479"/>
      <c r="E28" s="2479"/>
      <c r="F28" s="2479"/>
      <c r="G28" s="2479"/>
      <c r="H28" s="2479"/>
      <c r="I28" s="825"/>
      <c r="J28" s="335"/>
      <c r="K28" s="335"/>
      <c r="L28" s="329"/>
      <c r="M28" s="335"/>
      <c r="N28" s="335"/>
      <c r="S28" s="324"/>
    </row>
    <row r="29" spans="1:31" ht="19.5" customHeight="1">
      <c r="A29" s="1935" t="s">
        <v>298</v>
      </c>
      <c r="B29" s="2480" t="s">
        <v>941</v>
      </c>
      <c r="C29" s="2480"/>
      <c r="D29" s="2480"/>
      <c r="E29" s="2480"/>
      <c r="F29" s="2480"/>
      <c r="G29" s="2480"/>
      <c r="H29" s="2480"/>
      <c r="I29" s="2360"/>
      <c r="K29" s="318"/>
      <c r="S29" s="324"/>
    </row>
    <row r="30" spans="1:31">
      <c r="H30" s="320"/>
      <c r="I30" s="2360"/>
      <c r="K30" s="318"/>
      <c r="S30" s="324"/>
    </row>
    <row r="31" spans="1:31">
      <c r="A31" s="331"/>
      <c r="B31" s="2300"/>
      <c r="C31" s="778"/>
      <c r="D31" s="2300"/>
      <c r="E31" s="778"/>
      <c r="I31" s="810"/>
      <c r="K31" s="318"/>
    </row>
    <row r="32" spans="1:31">
      <c r="A32" s="331"/>
      <c r="B32" s="308"/>
      <c r="C32" s="308"/>
      <c r="D32" s="308"/>
      <c r="E32" s="308"/>
      <c r="I32" s="827"/>
      <c r="J32" s="308"/>
      <c r="K32" s="308"/>
    </row>
    <row r="33" spans="1:11">
      <c r="D33" s="467"/>
      <c r="E33" s="467"/>
      <c r="F33" s="467"/>
      <c r="G33" s="467"/>
      <c r="H33" s="467"/>
      <c r="I33" s="2361"/>
      <c r="J33" s="514"/>
      <c r="K33" s="514"/>
    </row>
    <row r="34" spans="1:11">
      <c r="C34" s="305"/>
      <c r="D34" s="468"/>
      <c r="E34" s="468"/>
      <c r="F34" s="468"/>
      <c r="G34" s="468"/>
      <c r="H34" s="468"/>
      <c r="I34" s="2361"/>
      <c r="J34" s="515"/>
      <c r="K34" s="515"/>
    </row>
    <row r="35" spans="1:11">
      <c r="C35" s="305"/>
      <c r="H35" s="320"/>
      <c r="I35" s="2360"/>
      <c r="K35" s="318"/>
    </row>
    <row r="36" spans="1:11">
      <c r="C36" s="305"/>
      <c r="H36" s="320"/>
      <c r="I36" s="2360"/>
      <c r="K36" s="318"/>
    </row>
    <row r="37" spans="1:11">
      <c r="C37" s="305"/>
      <c r="D37" s="468"/>
      <c r="E37" s="468"/>
      <c r="F37" s="468"/>
      <c r="G37" s="468"/>
      <c r="H37" s="468"/>
      <c r="I37" s="2361"/>
      <c r="J37" s="515"/>
      <c r="K37" s="515"/>
    </row>
    <row r="38" spans="1:11">
      <c r="C38" s="305"/>
      <c r="I38" s="2360"/>
      <c r="K38" s="318"/>
    </row>
    <row r="39" spans="1:11">
      <c r="C39" s="305"/>
      <c r="H39" s="320"/>
      <c r="I39" s="2360"/>
      <c r="K39" s="318"/>
    </row>
    <row r="40" spans="1:11">
      <c r="C40" s="305"/>
      <c r="H40" s="320"/>
      <c r="I40" s="2360"/>
      <c r="K40" s="318"/>
    </row>
    <row r="41" spans="1:11">
      <c r="C41" s="305"/>
      <c r="H41" s="320"/>
      <c r="I41" s="2360"/>
      <c r="K41" s="318"/>
    </row>
    <row r="45" spans="1:11" ht="29.1" customHeight="1">
      <c r="A45" s="2477"/>
      <c r="B45" s="2477"/>
      <c r="C45" s="2477"/>
      <c r="D45" s="2477"/>
      <c r="E45" s="1903"/>
      <c r="F45" s="1903"/>
    </row>
    <row r="46" spans="1:11">
      <c r="A46" s="486"/>
      <c r="B46" s="486"/>
      <c r="C46" s="502"/>
      <c r="D46" s="503"/>
      <c r="E46" s="503"/>
      <c r="F46" s="503"/>
    </row>
    <row r="47" spans="1:11">
      <c r="A47" s="2477"/>
      <c r="B47" s="2477"/>
      <c r="C47" s="2477"/>
      <c r="D47" s="2477"/>
      <c r="E47" s="1903"/>
      <c r="F47" s="1903"/>
    </row>
    <row r="48" spans="1:11">
      <c r="A48" s="486"/>
      <c r="B48" s="486"/>
      <c r="C48" s="502"/>
      <c r="D48" s="503"/>
      <c r="E48" s="503"/>
      <c r="F48" s="503"/>
    </row>
    <row r="49" spans="1:6">
      <c r="A49" s="2477"/>
      <c r="B49" s="2477"/>
      <c r="C49" s="2477"/>
      <c r="D49" s="2477"/>
      <c r="E49" s="1903"/>
      <c r="F49" s="1903"/>
    </row>
    <row r="50" spans="1:6">
      <c r="A50" s="486"/>
      <c r="B50" s="486"/>
      <c r="C50" s="502"/>
      <c r="D50" s="503"/>
      <c r="E50" s="503"/>
      <c r="F50" s="503"/>
    </row>
    <row r="51" spans="1:6">
      <c r="A51" s="2477"/>
      <c r="B51" s="2477"/>
      <c r="C51" s="2477"/>
      <c r="D51" s="2477"/>
      <c r="E51" s="1903"/>
      <c r="F51" s="1903"/>
    </row>
    <row r="52" spans="1:6">
      <c r="A52" s="486"/>
      <c r="B52" s="486"/>
      <c r="C52" s="502"/>
      <c r="D52" s="503"/>
      <c r="E52" s="503"/>
      <c r="F52" s="503"/>
    </row>
  </sheetData>
  <mergeCells count="17">
    <mergeCell ref="A45:D45"/>
    <mergeCell ref="A47:D47"/>
    <mergeCell ref="A49:D49"/>
    <mergeCell ref="A51:D51"/>
    <mergeCell ref="B26:C26"/>
    <mergeCell ref="B28:H28"/>
    <mergeCell ref="B29:H29"/>
    <mergeCell ref="B14:C14"/>
    <mergeCell ref="I12:S12"/>
    <mergeCell ref="I13:M13"/>
    <mergeCell ref="N13:R13"/>
    <mergeCell ref="A1:H1"/>
    <mergeCell ref="A2:H2"/>
    <mergeCell ref="B13:H13"/>
    <mergeCell ref="A3:H3"/>
    <mergeCell ref="B4:H4"/>
    <mergeCell ref="E14:G14"/>
  </mergeCells>
  <printOptions horizontalCentered="1"/>
  <pageMargins left="1.1811023622047245" right="0.78740157480314965" top="0.78740157480314965" bottom="4.1338582677165361" header="0.51181102362204722" footer="3.5433070866141736"/>
  <pageSetup paperSize="9" scale="85" firstPageNumber="30" orientation="portrait" blackAndWhite="1" useFirstPageNumber="1" r:id="rId1"/>
  <headerFooter alignWithMargins="0">
    <oddHeader xml:space="preserve">&amp;C   </oddHeader>
    <oddFooter>&amp;C&amp;"Times New Roman,Bold" &amp;P</oddFooter>
  </headerFooter>
</worksheet>
</file>

<file path=xl/worksheets/sheet17.xml><?xml version="1.0" encoding="utf-8"?>
<worksheet xmlns="http://schemas.openxmlformats.org/spreadsheetml/2006/main" xmlns:r="http://schemas.openxmlformats.org/officeDocument/2006/relationships">
  <sheetPr syncVertical="1" syncRef="A25" transitionEvaluation="1" codeName="Sheet18">
    <tabColor rgb="FF92D050"/>
  </sheetPr>
  <dimension ref="A1:AG84"/>
  <sheetViews>
    <sheetView view="pageBreakPreview" topLeftCell="A25" zoomScaleSheetLayoutView="100" workbookViewId="0">
      <selection activeCell="K35" sqref="K35"/>
    </sheetView>
  </sheetViews>
  <sheetFormatPr defaultColWidth="11" defaultRowHeight="12.75"/>
  <cols>
    <col min="1" max="1" width="6.42578125" style="486" customWidth="1"/>
    <col min="2" max="2" width="8.140625" style="489" customWidth="1"/>
    <col min="3" max="3" width="36.85546875" style="313" customWidth="1"/>
    <col min="4" max="4" width="9.140625" style="320" bestFit="1" customWidth="1"/>
    <col min="5" max="6" width="9.140625" style="320" customWidth="1"/>
    <col min="7" max="7" width="9.42578125" style="320" customWidth="1"/>
    <col min="8" max="8" width="4.140625" style="313" customWidth="1"/>
    <col min="9" max="9" width="4.28515625" style="313" customWidth="1"/>
    <col min="10" max="10" width="8.5703125" style="320" customWidth="1"/>
    <col min="11" max="11" width="8.42578125" style="313" customWidth="1"/>
    <col min="12" max="12" width="14.7109375" style="320" customWidth="1"/>
    <col min="13" max="13" width="7" style="320" customWidth="1"/>
    <col min="14" max="14" width="10.140625" style="313" customWidth="1"/>
    <col min="15" max="15" width="12" style="324" customWidth="1"/>
    <col min="16" max="16" width="13.7109375" style="304" customWidth="1"/>
    <col min="17" max="17" width="20.7109375" style="304" customWidth="1"/>
    <col min="18" max="18" width="7.140625" style="304" customWidth="1"/>
    <col min="19" max="19" width="13.85546875" style="312" customWidth="1"/>
    <col min="20" max="22" width="5.7109375" style="304" customWidth="1"/>
    <col min="23" max="23" width="6.7109375" style="304" customWidth="1"/>
    <col min="24" max="24" width="11" style="304" customWidth="1"/>
    <col min="25" max="26" width="11" style="304"/>
    <col min="27" max="27" width="16.42578125" style="304" customWidth="1"/>
    <col min="28" max="28" width="11" style="304"/>
    <col min="29" max="29" width="12" style="304" customWidth="1"/>
    <col min="30" max="33" width="11" style="304"/>
    <col min="34" max="34" width="11.5703125" style="313" customWidth="1"/>
    <col min="35" max="16384" width="11" style="313"/>
  </cols>
  <sheetData>
    <row r="1" spans="1:33">
      <c r="A1" s="2482" t="s">
        <v>124</v>
      </c>
      <c r="B1" s="2482"/>
      <c r="C1" s="2482"/>
      <c r="D1" s="2482"/>
      <c r="E1" s="2482"/>
      <c r="F1" s="2482"/>
      <c r="G1" s="2482"/>
      <c r="H1" s="2482"/>
      <c r="I1" s="784"/>
      <c r="J1" s="490"/>
      <c r="K1" s="475"/>
      <c r="L1" s="475"/>
      <c r="M1" s="490"/>
      <c r="N1" s="324"/>
      <c r="O1" s="304"/>
      <c r="R1" s="312"/>
      <c r="S1" s="304"/>
      <c r="AG1" s="313"/>
    </row>
    <row r="2" spans="1:33">
      <c r="A2" s="2481" t="s">
        <v>125</v>
      </c>
      <c r="B2" s="2481"/>
      <c r="C2" s="2481"/>
      <c r="D2" s="2481"/>
      <c r="E2" s="2481"/>
      <c r="F2" s="2481"/>
      <c r="G2" s="2481"/>
      <c r="H2" s="2481"/>
      <c r="I2" s="783"/>
      <c r="J2" s="490"/>
      <c r="K2" s="475"/>
      <c r="L2" s="475"/>
      <c r="M2" s="490"/>
      <c r="N2" s="324"/>
      <c r="O2" s="304"/>
      <c r="R2" s="312"/>
      <c r="S2" s="304"/>
      <c r="AG2" s="313"/>
    </row>
    <row r="3" spans="1:33">
      <c r="A3" s="2423" t="s">
        <v>485</v>
      </c>
      <c r="B3" s="2423"/>
      <c r="C3" s="2423"/>
      <c r="D3" s="2423"/>
      <c r="E3" s="2423"/>
      <c r="F3" s="2423"/>
      <c r="G3" s="2423"/>
      <c r="H3" s="2423"/>
      <c r="I3" s="781"/>
      <c r="J3" s="475"/>
      <c r="K3" s="490"/>
      <c r="L3" s="475"/>
      <c r="M3" s="475"/>
      <c r="N3" s="490"/>
    </row>
    <row r="4" spans="1:33" ht="13.5">
      <c r="A4" s="34"/>
      <c r="B4" s="2424"/>
      <c r="C4" s="2424"/>
      <c r="D4" s="2424"/>
      <c r="E4" s="2424"/>
      <c r="F4" s="2424"/>
      <c r="G4" s="2424"/>
      <c r="H4" s="2424"/>
      <c r="I4" s="782"/>
      <c r="J4" s="475"/>
      <c r="K4" s="490"/>
      <c r="L4" s="475"/>
      <c r="M4" s="475"/>
      <c r="N4" s="490"/>
    </row>
    <row r="5" spans="1:33">
      <c r="A5" s="34"/>
      <c r="B5" s="30"/>
      <c r="C5" s="30"/>
      <c r="D5" s="36"/>
      <c r="E5" s="37" t="s">
        <v>26</v>
      </c>
      <c r="F5" s="37" t="s">
        <v>27</v>
      </c>
      <c r="G5" s="37" t="s">
        <v>154</v>
      </c>
      <c r="I5" s="33"/>
      <c r="J5" s="475"/>
      <c r="K5" s="490"/>
      <c r="L5" s="475"/>
      <c r="M5" s="475"/>
      <c r="N5" s="490"/>
    </row>
    <row r="6" spans="1:33">
      <c r="A6" s="34"/>
      <c r="B6" s="38" t="s">
        <v>28</v>
      </c>
      <c r="C6" s="30" t="s">
        <v>29</v>
      </c>
      <c r="D6" s="39" t="s">
        <v>79</v>
      </c>
      <c r="E6" s="32">
        <v>436387</v>
      </c>
      <c r="F6" s="32">
        <v>138700</v>
      </c>
      <c r="G6" s="32">
        <f>SUM(E6:F6)</f>
        <v>575087</v>
      </c>
      <c r="I6" s="32"/>
      <c r="J6" s="311"/>
      <c r="K6" s="311"/>
      <c r="L6" s="311"/>
      <c r="M6" s="311"/>
      <c r="N6" s="311"/>
      <c r="P6" s="324"/>
      <c r="Q6" s="324"/>
      <c r="R6" s="324"/>
      <c r="S6" s="325"/>
    </row>
    <row r="7" spans="1:33">
      <c r="A7" s="34"/>
      <c r="B7" s="38" t="s">
        <v>30</v>
      </c>
      <c r="C7" s="40" t="s">
        <v>31</v>
      </c>
      <c r="D7" s="41"/>
      <c r="E7" s="33"/>
      <c r="F7" s="33"/>
      <c r="G7" s="33"/>
      <c r="I7" s="33"/>
      <c r="J7" s="311"/>
      <c r="K7" s="311"/>
      <c r="L7" s="311"/>
      <c r="M7" s="311"/>
      <c r="N7" s="311"/>
      <c r="P7" s="324"/>
      <c r="Q7" s="324"/>
      <c r="R7" s="324"/>
      <c r="S7" s="325"/>
    </row>
    <row r="8" spans="1:33">
      <c r="A8" s="34"/>
      <c r="B8" s="38"/>
      <c r="C8" s="40" t="s">
        <v>150</v>
      </c>
      <c r="D8" s="41" t="s">
        <v>79</v>
      </c>
      <c r="E8" s="829">
        <f>G37</f>
        <v>43050</v>
      </c>
      <c r="F8" s="214">
        <v>0</v>
      </c>
      <c r="G8" s="33">
        <f>SUM(E8:F8)</f>
        <v>43050</v>
      </c>
      <c r="I8" s="33"/>
      <c r="J8" s="311"/>
      <c r="K8" s="311"/>
      <c r="L8" s="311"/>
      <c r="M8" s="311"/>
      <c r="N8" s="311"/>
      <c r="P8" s="324"/>
      <c r="Q8" s="324"/>
      <c r="R8" s="324"/>
      <c r="S8" s="325"/>
    </row>
    <row r="9" spans="1:33">
      <c r="A9" s="34"/>
      <c r="B9" s="42" t="s">
        <v>78</v>
      </c>
      <c r="C9" s="30" t="s">
        <v>43</v>
      </c>
      <c r="D9" s="43" t="s">
        <v>79</v>
      </c>
      <c r="E9" s="44">
        <f>SUM(E6:E8)</f>
        <v>479437</v>
      </c>
      <c r="F9" s="44">
        <f>SUM(F6:F8)</f>
        <v>138700</v>
      </c>
      <c r="G9" s="44">
        <f>SUM(E9:F9)</f>
        <v>618137</v>
      </c>
      <c r="I9" s="32"/>
      <c r="J9" s="311"/>
      <c r="K9" s="311"/>
      <c r="L9" s="311"/>
      <c r="M9" s="311"/>
      <c r="N9" s="311"/>
      <c r="P9" s="324"/>
      <c r="Q9" s="324"/>
      <c r="R9" s="324"/>
      <c r="S9" s="325"/>
    </row>
    <row r="10" spans="1:33">
      <c r="A10" s="34"/>
      <c r="B10" s="38"/>
      <c r="C10" s="30"/>
      <c r="D10" s="31"/>
      <c r="E10" s="31"/>
      <c r="F10" s="31"/>
      <c r="G10" s="31"/>
      <c r="H10" s="39"/>
      <c r="I10" s="31"/>
      <c r="J10" s="318"/>
      <c r="K10" s="318"/>
      <c r="L10" s="318"/>
      <c r="M10" s="318"/>
      <c r="N10" s="318"/>
      <c r="P10" s="324"/>
      <c r="Q10" s="324"/>
      <c r="R10" s="324"/>
      <c r="S10" s="325"/>
    </row>
    <row r="11" spans="1:33">
      <c r="A11" s="32"/>
      <c r="B11" s="75" t="s">
        <v>44</v>
      </c>
      <c r="C11" s="31" t="s">
        <v>45</v>
      </c>
      <c r="D11" s="31"/>
      <c r="E11" s="31"/>
      <c r="F11" s="31"/>
      <c r="G11" s="31"/>
      <c r="H11" s="39"/>
      <c r="I11" s="31"/>
      <c r="J11" s="321"/>
      <c r="K11" s="318"/>
      <c r="L11" s="318"/>
      <c r="M11" s="318"/>
      <c r="N11" s="318"/>
      <c r="P11" s="324"/>
      <c r="Q11" s="324"/>
      <c r="R11" s="324"/>
      <c r="S11" s="325"/>
    </row>
    <row r="12" spans="1:33"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3"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3" s="2167" customFormat="1" ht="38.25" customHeight="1" thickTop="1" thickBot="1">
      <c r="A14" s="2164"/>
      <c r="B14" s="2447" t="s">
        <v>46</v>
      </c>
      <c r="C14" s="2447"/>
      <c r="D14" s="2169"/>
      <c r="E14" s="2447" t="s">
        <v>1147</v>
      </c>
      <c r="F14" s="2447"/>
      <c r="G14" s="2447"/>
      <c r="H14" s="2165"/>
      <c r="I14" s="2319"/>
      <c r="J14" s="2319"/>
      <c r="K14" s="2319"/>
      <c r="L14" s="2319"/>
      <c r="M14" s="2320"/>
      <c r="N14" s="2319"/>
      <c r="O14" s="2319"/>
      <c r="P14" s="2319"/>
      <c r="Q14" s="2319"/>
      <c r="R14" s="2320"/>
      <c r="S14" s="2320"/>
    </row>
    <row r="15" spans="1:33" s="85" customFormat="1" ht="14.45" customHeight="1" thickTop="1">
      <c r="A15" s="1154"/>
      <c r="B15" s="87"/>
      <c r="C15" s="95" t="s">
        <v>82</v>
      </c>
      <c r="D15" s="92"/>
      <c r="E15" s="1053"/>
      <c r="F15" s="1053"/>
      <c r="G15" s="92"/>
      <c r="H15" s="93"/>
      <c r="I15" s="119"/>
      <c r="J15" s="119"/>
      <c r="K15" s="119"/>
      <c r="L15" s="119"/>
      <c r="M15" s="119"/>
      <c r="N15" s="119"/>
      <c r="O15" s="119"/>
      <c r="P15" s="119"/>
      <c r="Q15" s="119"/>
      <c r="R15" s="119"/>
      <c r="S15" s="119"/>
      <c r="T15" s="106"/>
      <c r="U15" s="106"/>
      <c r="V15" s="106"/>
      <c r="W15" s="106"/>
      <c r="X15" s="106"/>
      <c r="Y15" s="106"/>
      <c r="Z15" s="106"/>
      <c r="AA15" s="106"/>
    </row>
    <row r="16" spans="1:33" s="85" customFormat="1" ht="14.45" customHeight="1">
      <c r="A16" s="1154" t="s">
        <v>83</v>
      </c>
      <c r="B16" s="94">
        <v>2851</v>
      </c>
      <c r="C16" s="95" t="s">
        <v>107</v>
      </c>
      <c r="D16" s="98"/>
      <c r="E16" s="1135"/>
      <c r="F16" s="1135"/>
      <c r="G16" s="98"/>
      <c r="H16" s="2102"/>
      <c r="I16" s="119"/>
      <c r="J16" s="119"/>
      <c r="K16" s="119"/>
      <c r="L16" s="119"/>
      <c r="M16" s="119"/>
      <c r="N16" s="119"/>
      <c r="O16" s="119"/>
      <c r="P16" s="119"/>
      <c r="Q16" s="119"/>
      <c r="R16" s="119"/>
      <c r="S16" s="119"/>
      <c r="T16" s="106"/>
      <c r="U16" s="106"/>
      <c r="V16" s="106"/>
      <c r="W16" s="106"/>
      <c r="X16" s="106"/>
      <c r="Y16" s="106"/>
      <c r="Z16" s="106"/>
      <c r="AA16" s="106"/>
      <c r="AD16" s="85" t="e">
        <f>E16-#REF!</f>
        <v>#REF!</v>
      </c>
      <c r="AE16" s="85">
        <f t="shared" ref="AE16:AE21" si="0">F16-D16</f>
        <v>0</v>
      </c>
    </row>
    <row r="17" spans="1:31" s="85" customFormat="1" ht="14.45" customHeight="1">
      <c r="A17" s="1154"/>
      <c r="B17" s="101">
        <v>1E-3</v>
      </c>
      <c r="C17" s="95" t="s">
        <v>57</v>
      </c>
      <c r="D17" s="122"/>
      <c r="E17" s="979"/>
      <c r="F17" s="979"/>
      <c r="G17" s="122"/>
      <c r="H17" s="2103"/>
      <c r="I17" s="119"/>
      <c r="J17" s="106"/>
      <c r="K17" s="106"/>
      <c r="L17" s="106"/>
      <c r="M17" s="106"/>
      <c r="N17" s="106"/>
      <c r="O17" s="106"/>
      <c r="P17" s="106"/>
      <c r="Q17" s="106"/>
      <c r="R17" s="106"/>
      <c r="S17" s="106"/>
      <c r="T17" s="106"/>
      <c r="U17" s="106"/>
      <c r="V17" s="106"/>
      <c r="W17" s="106"/>
      <c r="X17" s="106"/>
      <c r="Y17" s="106"/>
      <c r="Z17" s="106"/>
      <c r="AA17" s="106"/>
      <c r="AD17" s="85" t="e">
        <f>E17-#REF!</f>
        <v>#REF!</v>
      </c>
      <c r="AE17" s="85">
        <f t="shared" si="0"/>
        <v>0</v>
      </c>
    </row>
    <row r="18" spans="1:31" s="85" customFormat="1" ht="14.45" customHeight="1">
      <c r="A18" s="1154"/>
      <c r="B18" s="87">
        <v>60</v>
      </c>
      <c r="C18" s="1167" t="s">
        <v>486</v>
      </c>
      <c r="D18" s="122"/>
      <c r="E18" s="979"/>
      <c r="F18" s="979"/>
      <c r="G18" s="122"/>
      <c r="H18" s="2103"/>
      <c r="I18" s="119"/>
      <c r="J18" s="106"/>
      <c r="K18" s="106"/>
      <c r="L18" s="106"/>
      <c r="M18" s="106"/>
      <c r="N18" s="106"/>
      <c r="O18" s="106"/>
      <c r="P18" s="106"/>
      <c r="Q18" s="106"/>
      <c r="R18" s="106"/>
      <c r="S18" s="106"/>
      <c r="T18" s="106"/>
      <c r="U18" s="106"/>
      <c r="V18" s="106"/>
      <c r="W18" s="106"/>
      <c r="X18" s="106"/>
      <c r="Y18" s="106"/>
      <c r="Z18" s="106"/>
      <c r="AA18" s="106"/>
      <c r="AD18" s="85" t="e">
        <f>E18-#REF!</f>
        <v>#REF!</v>
      </c>
      <c r="AE18" s="85">
        <f t="shared" si="0"/>
        <v>0</v>
      </c>
    </row>
    <row r="19" spans="1:31" s="85" customFormat="1" ht="14.45" customHeight="1">
      <c r="A19" s="1154"/>
      <c r="B19" s="116" t="s">
        <v>359</v>
      </c>
      <c r="C19" s="1167" t="s">
        <v>144</v>
      </c>
      <c r="D19" s="271"/>
      <c r="E19" s="343"/>
      <c r="F19" s="273"/>
      <c r="G19" s="165">
        <v>1500</v>
      </c>
      <c r="H19" s="1133" t="s">
        <v>297</v>
      </c>
      <c r="I19" s="1055"/>
      <c r="J19" s="1055"/>
      <c r="K19" s="1055"/>
      <c r="L19" s="1060"/>
      <c r="M19" s="1060"/>
      <c r="N19" s="1055"/>
      <c r="O19" s="1055"/>
      <c r="P19" s="1055"/>
      <c r="Q19" s="1060"/>
      <c r="R19" s="1060"/>
      <c r="S19" s="106"/>
      <c r="T19" s="106"/>
      <c r="U19" s="106"/>
      <c r="V19" s="1177"/>
      <c r="X19" s="106"/>
      <c r="Y19" s="106"/>
      <c r="Z19" s="106"/>
      <c r="AA19" s="1177"/>
      <c r="AB19" s="106"/>
      <c r="AD19" s="85" t="e">
        <f>E19-#REF!</f>
        <v>#REF!</v>
      </c>
      <c r="AE19" s="85">
        <f t="shared" si="0"/>
        <v>0</v>
      </c>
    </row>
    <row r="20" spans="1:31" s="85" customFormat="1" ht="14.45" customHeight="1">
      <c r="A20" s="1154" t="s">
        <v>78</v>
      </c>
      <c r="B20" s="87">
        <v>60</v>
      </c>
      <c r="C20" s="1167" t="s">
        <v>486</v>
      </c>
      <c r="D20" s="271"/>
      <c r="E20" s="271"/>
      <c r="F20" s="273"/>
      <c r="G20" s="1254">
        <v>1500</v>
      </c>
      <c r="H20" s="2104"/>
      <c r="I20" s="119"/>
      <c r="J20" s="106"/>
      <c r="K20" s="106"/>
      <c r="L20" s="106"/>
      <c r="M20" s="106"/>
      <c r="N20" s="106"/>
      <c r="O20" s="106"/>
      <c r="P20" s="106"/>
      <c r="Q20" s="106"/>
      <c r="R20" s="106"/>
      <c r="S20" s="106"/>
      <c r="T20" s="106"/>
      <c r="U20" s="106"/>
      <c r="V20" s="106"/>
      <c r="W20" s="106"/>
      <c r="X20" s="106"/>
      <c r="Y20" s="106"/>
      <c r="Z20" s="106"/>
      <c r="AA20" s="106"/>
      <c r="AD20" s="85" t="e">
        <f>E20-#REF!</f>
        <v>#REF!</v>
      </c>
      <c r="AE20" s="85">
        <f t="shared" si="0"/>
        <v>0</v>
      </c>
    </row>
    <row r="21" spans="1:31" s="85" customFormat="1" ht="14.45" customHeight="1">
      <c r="A21" s="1154" t="s">
        <v>78</v>
      </c>
      <c r="B21" s="101">
        <v>1E-3</v>
      </c>
      <c r="C21" s="95" t="s">
        <v>57</v>
      </c>
      <c r="D21" s="271"/>
      <c r="E21" s="271"/>
      <c r="F21" s="273"/>
      <c r="G21" s="1254">
        <v>1500</v>
      </c>
      <c r="H21" s="2104"/>
      <c r="I21" s="119"/>
      <c r="J21" s="106"/>
      <c r="K21" s="106"/>
      <c r="L21" s="106"/>
      <c r="M21" s="106"/>
      <c r="N21" s="106"/>
      <c r="O21" s="106"/>
      <c r="P21" s="106"/>
      <c r="Q21" s="106"/>
      <c r="R21" s="106"/>
      <c r="S21" s="106"/>
      <c r="T21" s="106"/>
      <c r="U21" s="106"/>
      <c r="V21" s="106"/>
      <c r="W21" s="106"/>
      <c r="X21" s="106"/>
      <c r="Y21" s="106"/>
      <c r="Z21" s="106"/>
      <c r="AA21" s="106"/>
      <c r="AD21" s="85" t="e">
        <f>E21-#REF!</f>
        <v>#REF!</v>
      </c>
      <c r="AE21" s="85">
        <f t="shared" si="0"/>
        <v>0</v>
      </c>
    </row>
    <row r="22" spans="1:31" s="85" customFormat="1">
      <c r="A22" s="1789"/>
      <c r="B22" s="101"/>
      <c r="C22" s="95"/>
      <c r="D22" s="271"/>
      <c r="E22" s="271"/>
      <c r="F22" s="273"/>
      <c r="G22" s="110"/>
      <c r="H22" s="2104"/>
      <c r="I22" s="119"/>
      <c r="J22" s="106"/>
      <c r="K22" s="106"/>
      <c r="L22" s="106"/>
      <c r="M22" s="106"/>
      <c r="N22" s="106"/>
      <c r="O22" s="106"/>
      <c r="P22" s="106"/>
      <c r="Q22" s="106"/>
      <c r="R22" s="106"/>
      <c r="S22" s="106"/>
      <c r="T22" s="106"/>
      <c r="U22" s="106"/>
      <c r="V22" s="106"/>
      <c r="W22" s="106"/>
      <c r="X22" s="106"/>
      <c r="Y22" s="106"/>
      <c r="Z22" s="106"/>
      <c r="AA22" s="106"/>
    </row>
    <row r="23" spans="1:31" s="85" customFormat="1" ht="15" customHeight="1">
      <c r="A23" s="2039"/>
      <c r="B23" s="101">
        <v>3.0000000000000001E-3</v>
      </c>
      <c r="C23" s="95" t="s">
        <v>114</v>
      </c>
      <c r="D23" s="98"/>
      <c r="E23" s="1135"/>
      <c r="F23" s="1135"/>
      <c r="G23" s="98"/>
      <c r="H23" s="2102"/>
      <c r="I23" s="119"/>
      <c r="J23" s="106"/>
      <c r="K23" s="106"/>
      <c r="L23" s="106"/>
      <c r="M23" s="106"/>
      <c r="N23" s="106"/>
      <c r="O23" s="106"/>
      <c r="P23" s="106"/>
      <c r="Q23" s="106"/>
      <c r="R23" s="106"/>
      <c r="S23" s="106"/>
      <c r="T23" s="106"/>
      <c r="U23" s="106"/>
      <c r="V23" s="106"/>
      <c r="W23" s="106"/>
      <c r="X23" s="106"/>
      <c r="Y23" s="106"/>
      <c r="Z23" s="106"/>
      <c r="AA23" s="106"/>
      <c r="AD23" s="85" t="e">
        <f>E23-#REF!</f>
        <v>#REF!</v>
      </c>
      <c r="AE23" s="85">
        <f t="shared" ref="AE23:AE29" si="1">F23-D23</f>
        <v>0</v>
      </c>
    </row>
    <row r="24" spans="1:31" s="85" customFormat="1" ht="15" customHeight="1">
      <c r="A24" s="2039"/>
      <c r="B24" s="87">
        <v>49</v>
      </c>
      <c r="C24" s="1250" t="s">
        <v>487</v>
      </c>
      <c r="D24" s="340"/>
      <c r="E24" s="340"/>
      <c r="F24" s="340"/>
      <c r="G24" s="339"/>
      <c r="H24" s="2105"/>
      <c r="I24" s="119"/>
      <c r="J24" s="106"/>
      <c r="K24" s="106"/>
      <c r="L24" s="106"/>
      <c r="M24" s="106"/>
      <c r="N24" s="106"/>
      <c r="O24" s="106"/>
      <c r="P24" s="106"/>
      <c r="Q24" s="106"/>
      <c r="R24" s="106"/>
      <c r="S24" s="106"/>
      <c r="T24" s="106"/>
      <c r="U24" s="106"/>
      <c r="V24" s="106"/>
      <c r="W24" s="106"/>
      <c r="X24" s="106"/>
      <c r="Y24" s="106"/>
      <c r="Z24" s="106"/>
      <c r="AA24" s="106"/>
      <c r="AD24" s="85" t="e">
        <f>E24-#REF!</f>
        <v>#REF!</v>
      </c>
      <c r="AE24" s="85">
        <f t="shared" si="1"/>
        <v>0</v>
      </c>
    </row>
    <row r="25" spans="1:31" s="85" customFormat="1" ht="15" customHeight="1">
      <c r="A25" s="2039"/>
      <c r="B25" s="87">
        <v>63</v>
      </c>
      <c r="C25" s="2045" t="s">
        <v>342</v>
      </c>
      <c r="D25" s="273"/>
      <c r="E25" s="273"/>
      <c r="F25" s="273"/>
      <c r="G25" s="271"/>
      <c r="H25" s="1838"/>
      <c r="I25" s="119"/>
      <c r="J25" s="1267"/>
      <c r="K25" s="106"/>
      <c r="L25" s="106"/>
      <c r="M25" s="106"/>
      <c r="N25" s="106"/>
      <c r="O25" s="106"/>
      <c r="P25" s="106"/>
      <c r="Q25" s="106"/>
      <c r="R25" s="106"/>
      <c r="S25" s="106"/>
      <c r="T25" s="106"/>
      <c r="U25" s="106"/>
      <c r="V25" s="106"/>
      <c r="W25" s="106"/>
      <c r="X25" s="106"/>
      <c r="Y25" s="106"/>
      <c r="Z25" s="106"/>
      <c r="AA25" s="106"/>
      <c r="AD25" s="85" t="e">
        <f>E25-#REF!</f>
        <v>#REF!</v>
      </c>
      <c r="AE25" s="85">
        <f t="shared" si="1"/>
        <v>0</v>
      </c>
    </row>
    <row r="26" spans="1:31" s="85" customFormat="1" ht="15" customHeight="1">
      <c r="A26" s="2039"/>
      <c r="B26" s="116" t="s">
        <v>310</v>
      </c>
      <c r="C26" s="1251" t="s">
        <v>145</v>
      </c>
      <c r="D26" s="273"/>
      <c r="E26" s="271"/>
      <c r="F26" s="273"/>
      <c r="G26" s="271">
        <v>1550</v>
      </c>
      <c r="H26" s="2053" t="s">
        <v>298</v>
      </c>
      <c r="I26" s="1055"/>
      <c r="J26" s="1229"/>
      <c r="K26" s="1055"/>
      <c r="L26" s="1060"/>
      <c r="M26" s="1060"/>
      <c r="N26" s="106"/>
      <c r="O26" s="106"/>
      <c r="P26" s="106"/>
      <c r="Q26" s="106"/>
      <c r="R26" s="106"/>
      <c r="S26" s="106"/>
      <c r="T26" s="106"/>
      <c r="U26" s="106"/>
      <c r="V26" s="106"/>
      <c r="W26" s="106"/>
      <c r="X26" s="106"/>
      <c r="Y26" s="106"/>
      <c r="Z26" s="106"/>
      <c r="AA26" s="106"/>
      <c r="AD26" s="85" t="e">
        <f>E26-#REF!</f>
        <v>#REF!</v>
      </c>
      <c r="AE26" s="85">
        <f t="shared" si="1"/>
        <v>0</v>
      </c>
    </row>
    <row r="27" spans="1:31" s="85" customFormat="1" ht="15" customHeight="1">
      <c r="A27" s="2039" t="s">
        <v>78</v>
      </c>
      <c r="B27" s="87">
        <v>63</v>
      </c>
      <c r="C27" s="2045" t="s">
        <v>342</v>
      </c>
      <c r="D27" s="273"/>
      <c r="E27" s="271"/>
      <c r="F27" s="273"/>
      <c r="G27" s="274">
        <v>1550</v>
      </c>
      <c r="H27" s="1838"/>
      <c r="I27" s="119"/>
      <c r="J27" s="1267"/>
      <c r="K27" s="106"/>
      <c r="L27" s="106"/>
      <c r="M27" s="106"/>
      <c r="N27" s="106"/>
      <c r="O27" s="106"/>
      <c r="P27" s="106"/>
      <c r="Q27" s="106"/>
      <c r="R27" s="106"/>
      <c r="S27" s="106"/>
      <c r="T27" s="106"/>
      <c r="U27" s="106"/>
      <c r="V27" s="106"/>
      <c r="W27" s="106"/>
      <c r="X27" s="106"/>
      <c r="Y27" s="106"/>
      <c r="Z27" s="106"/>
      <c r="AA27" s="106"/>
      <c r="AD27" s="85" t="e">
        <f>E27-#REF!</f>
        <v>#REF!</v>
      </c>
      <c r="AE27" s="85">
        <f t="shared" si="1"/>
        <v>0</v>
      </c>
    </row>
    <row r="28" spans="1:31" s="85" customFormat="1" ht="15" customHeight="1">
      <c r="A28" s="2039" t="s">
        <v>78</v>
      </c>
      <c r="B28" s="87">
        <v>49</v>
      </c>
      <c r="C28" s="1250" t="s">
        <v>487</v>
      </c>
      <c r="D28" s="273"/>
      <c r="E28" s="271"/>
      <c r="F28" s="1499"/>
      <c r="G28" s="277">
        <v>1550</v>
      </c>
      <c r="H28" s="1838"/>
      <c r="I28" s="119"/>
      <c r="J28" s="106"/>
      <c r="K28" s="106"/>
      <c r="L28" s="106"/>
      <c r="M28" s="106"/>
      <c r="N28" s="106"/>
      <c r="O28" s="106"/>
      <c r="P28" s="106"/>
      <c r="Q28" s="106"/>
      <c r="R28" s="106"/>
      <c r="S28" s="106"/>
      <c r="T28" s="106"/>
      <c r="U28" s="106"/>
      <c r="V28" s="106"/>
      <c r="W28" s="106"/>
      <c r="X28" s="106"/>
      <c r="Y28" s="106"/>
      <c r="Z28" s="106"/>
      <c r="AA28" s="106"/>
      <c r="AD28" s="85" t="e">
        <f>E28-#REF!</f>
        <v>#REF!</v>
      </c>
      <c r="AE28" s="85">
        <f t="shared" si="1"/>
        <v>0</v>
      </c>
    </row>
    <row r="29" spans="1:31" s="85" customFormat="1" ht="15" customHeight="1">
      <c r="A29" s="2039" t="s">
        <v>78</v>
      </c>
      <c r="B29" s="101">
        <v>3.0000000000000001E-3</v>
      </c>
      <c r="C29" s="95" t="s">
        <v>114</v>
      </c>
      <c r="D29" s="271"/>
      <c r="E29" s="271"/>
      <c r="F29" s="1499"/>
      <c r="G29" s="274">
        <v>1550</v>
      </c>
      <c r="H29" s="1838"/>
      <c r="I29" s="119"/>
      <c r="J29" s="106"/>
      <c r="K29" s="106"/>
      <c r="L29" s="106"/>
      <c r="M29" s="106"/>
      <c r="N29" s="106"/>
      <c r="O29" s="106"/>
      <c r="P29" s="106"/>
      <c r="Q29" s="106"/>
      <c r="R29" s="106"/>
      <c r="S29" s="106"/>
      <c r="T29" s="106"/>
      <c r="U29" s="106"/>
      <c r="V29" s="106"/>
      <c r="W29" s="106"/>
      <c r="X29" s="106"/>
      <c r="Y29" s="106"/>
      <c r="Z29" s="106"/>
      <c r="AA29" s="106"/>
      <c r="AD29" s="85" t="e">
        <f>E29-#REF!</f>
        <v>#REF!</v>
      </c>
      <c r="AE29" s="85">
        <f t="shared" si="1"/>
        <v>0</v>
      </c>
    </row>
    <row r="30" spans="1:31" s="85" customFormat="1">
      <c r="A30" s="2039"/>
      <c r="B30" s="101"/>
      <c r="C30" s="95"/>
      <c r="D30" s="271"/>
      <c r="E30" s="271"/>
      <c r="F30" s="273"/>
      <c r="G30" s="110"/>
      <c r="H30" s="2104"/>
      <c r="I30" s="119"/>
      <c r="J30" s="106"/>
      <c r="K30" s="106"/>
      <c r="L30" s="106"/>
      <c r="M30" s="106"/>
      <c r="N30" s="106"/>
      <c r="O30" s="106"/>
      <c r="P30" s="106"/>
      <c r="Q30" s="106"/>
      <c r="R30" s="106"/>
      <c r="S30" s="106"/>
      <c r="T30" s="106"/>
      <c r="U30" s="106"/>
      <c r="V30" s="106"/>
      <c r="W30" s="106"/>
      <c r="X30" s="106"/>
      <c r="Y30" s="106"/>
      <c r="Z30" s="106"/>
      <c r="AA30" s="106"/>
    </row>
    <row r="31" spans="1:31" s="85" customFormat="1" ht="14.45" customHeight="1">
      <c r="A31" s="1789"/>
      <c r="B31" s="101">
        <v>0.10199999999999999</v>
      </c>
      <c r="C31" s="95" t="s">
        <v>912</v>
      </c>
      <c r="D31" s="271"/>
      <c r="E31" s="271"/>
      <c r="F31" s="273"/>
      <c r="G31" s="110"/>
      <c r="H31" s="2104"/>
      <c r="I31" s="119"/>
      <c r="J31" s="106"/>
      <c r="K31" s="106"/>
      <c r="L31" s="106"/>
      <c r="M31" s="106"/>
      <c r="N31" s="106"/>
      <c r="O31" s="106"/>
      <c r="P31" s="106"/>
      <c r="Q31" s="106"/>
      <c r="R31" s="106"/>
      <c r="S31" s="106"/>
      <c r="T31" s="106"/>
      <c r="U31" s="106"/>
      <c r="V31" s="106"/>
      <c r="W31" s="106"/>
      <c r="X31" s="106"/>
      <c r="Y31" s="106"/>
      <c r="Z31" s="106"/>
      <c r="AA31" s="106"/>
    </row>
    <row r="32" spans="1:31" s="85" customFormat="1" ht="14.45" customHeight="1">
      <c r="A32" s="1789"/>
      <c r="B32" s="1790">
        <v>66</v>
      </c>
      <c r="C32" s="1167" t="s">
        <v>913</v>
      </c>
      <c r="D32" s="271"/>
      <c r="E32" s="271"/>
      <c r="F32" s="273"/>
      <c r="G32" s="110"/>
      <c r="H32" s="2104"/>
      <c r="I32" s="119"/>
      <c r="J32" s="106"/>
      <c r="K32" s="106"/>
      <c r="L32" s="106"/>
      <c r="M32" s="106"/>
      <c r="N32" s="106"/>
      <c r="O32" s="106"/>
      <c r="P32" s="106"/>
      <c r="Q32" s="106"/>
      <c r="R32" s="106"/>
      <c r="S32" s="106"/>
      <c r="T32" s="106"/>
      <c r="U32" s="106"/>
      <c r="V32" s="106"/>
      <c r="W32" s="106"/>
      <c r="X32" s="106"/>
      <c r="Y32" s="106"/>
      <c r="Z32" s="106"/>
      <c r="AA32" s="106"/>
    </row>
    <row r="33" spans="1:31" s="85" customFormat="1" ht="14.45" customHeight="1">
      <c r="A33" s="1789"/>
      <c r="B33" s="1791" t="s">
        <v>914</v>
      </c>
      <c r="C33" s="2051" t="s">
        <v>1076</v>
      </c>
      <c r="D33" s="271"/>
      <c r="E33" s="271"/>
      <c r="F33" s="273"/>
      <c r="G33" s="110">
        <v>40000</v>
      </c>
      <c r="H33" s="1838" t="s">
        <v>307</v>
      </c>
      <c r="I33" s="119"/>
      <c r="J33" s="106"/>
      <c r="K33" s="106"/>
      <c r="L33" s="106"/>
      <c r="M33" s="106"/>
      <c r="N33" s="106"/>
      <c r="O33" s="106"/>
      <c r="P33" s="106"/>
      <c r="Q33" s="106"/>
      <c r="R33" s="106"/>
      <c r="S33" s="106"/>
      <c r="T33" s="106"/>
      <c r="U33" s="106"/>
      <c r="V33" s="106"/>
      <c r="W33" s="106"/>
      <c r="X33" s="106"/>
      <c r="Y33" s="106"/>
      <c r="Z33" s="106"/>
      <c r="AA33" s="106"/>
    </row>
    <row r="34" spans="1:31" s="85" customFormat="1" ht="14.45" customHeight="1">
      <c r="A34" s="1789" t="s">
        <v>78</v>
      </c>
      <c r="B34" s="1790">
        <v>66</v>
      </c>
      <c r="C34" s="1167" t="s">
        <v>913</v>
      </c>
      <c r="D34" s="271"/>
      <c r="E34" s="271"/>
      <c r="F34" s="1499"/>
      <c r="G34" s="274">
        <v>40000</v>
      </c>
      <c r="H34" s="2104"/>
      <c r="I34" s="119"/>
      <c r="J34" s="106"/>
      <c r="K34" s="106"/>
      <c r="L34" s="106"/>
      <c r="M34" s="106"/>
      <c r="N34" s="106"/>
      <c r="O34" s="106"/>
      <c r="P34" s="106"/>
      <c r="Q34" s="106"/>
      <c r="R34" s="106"/>
      <c r="S34" s="106"/>
      <c r="T34" s="106"/>
      <c r="U34" s="106"/>
      <c r="V34" s="106"/>
      <c r="W34" s="106"/>
      <c r="X34" s="106"/>
      <c r="Y34" s="106"/>
      <c r="Z34" s="106"/>
      <c r="AA34" s="106"/>
    </row>
    <row r="35" spans="1:31" s="85" customFormat="1" ht="14.45" customHeight="1">
      <c r="A35" s="1789" t="s">
        <v>78</v>
      </c>
      <c r="B35" s="101">
        <v>0.10199999999999999</v>
      </c>
      <c r="C35" s="95" t="s">
        <v>912</v>
      </c>
      <c r="D35" s="271"/>
      <c r="E35" s="271"/>
      <c r="F35" s="1499"/>
      <c r="G35" s="274">
        <v>40000</v>
      </c>
      <c r="H35" s="2104"/>
      <c r="I35" s="119"/>
      <c r="J35" s="106"/>
      <c r="K35" s="106"/>
      <c r="L35" s="106"/>
      <c r="M35" s="106"/>
      <c r="N35" s="106"/>
      <c r="O35" s="106"/>
      <c r="P35" s="106"/>
      <c r="Q35" s="106"/>
      <c r="R35" s="106"/>
      <c r="S35" s="106"/>
      <c r="T35" s="106"/>
      <c r="U35" s="106"/>
      <c r="V35" s="106"/>
      <c r="W35" s="106"/>
      <c r="X35" s="106"/>
      <c r="Y35" s="106"/>
      <c r="Z35" s="106"/>
      <c r="AA35" s="106"/>
    </row>
    <row r="36" spans="1:31" s="85" customFormat="1" ht="15" customHeight="1">
      <c r="A36" s="1167" t="s">
        <v>78</v>
      </c>
      <c r="B36" s="94">
        <v>2851</v>
      </c>
      <c r="C36" s="95" t="s">
        <v>107</v>
      </c>
      <c r="D36" s="277"/>
      <c r="E36" s="277"/>
      <c r="F36" s="277"/>
      <c r="G36" s="274">
        <v>43050</v>
      </c>
      <c r="H36" s="2104"/>
      <c r="I36" s="119"/>
      <c r="J36" s="106"/>
      <c r="K36" s="106"/>
      <c r="L36" s="106"/>
      <c r="M36" s="106"/>
      <c r="N36" s="106"/>
      <c r="O36" s="106"/>
      <c r="P36" s="106"/>
      <c r="Q36" s="106"/>
      <c r="R36" s="106"/>
      <c r="S36" s="106"/>
      <c r="T36" s="106"/>
      <c r="U36" s="106"/>
      <c r="V36" s="106"/>
      <c r="W36" s="106"/>
      <c r="X36" s="106"/>
      <c r="Y36" s="106"/>
      <c r="Z36" s="106"/>
      <c r="AA36" s="106"/>
      <c r="AD36" s="85" t="e">
        <f>E36-#REF!</f>
        <v>#REF!</v>
      </c>
      <c r="AE36" s="85">
        <f t="shared" ref="AE36:AE38" si="2">F36-D36</f>
        <v>0</v>
      </c>
    </row>
    <row r="37" spans="1:31" s="85" customFormat="1" ht="15" customHeight="1">
      <c r="A37" s="107" t="s">
        <v>78</v>
      </c>
      <c r="B37" s="115"/>
      <c r="C37" s="108" t="s">
        <v>82</v>
      </c>
      <c r="D37" s="277"/>
      <c r="E37" s="277"/>
      <c r="F37" s="1510"/>
      <c r="G37" s="274">
        <v>43050</v>
      </c>
      <c r="H37" s="1838"/>
      <c r="I37" s="119"/>
      <c r="J37" s="106"/>
      <c r="K37" s="106"/>
      <c r="L37" s="106"/>
      <c r="M37" s="106"/>
      <c r="N37" s="106"/>
      <c r="O37" s="106"/>
      <c r="P37" s="106"/>
      <c r="Q37" s="106"/>
      <c r="R37" s="106"/>
      <c r="S37" s="106"/>
      <c r="T37" s="106"/>
      <c r="U37" s="106"/>
      <c r="V37" s="106"/>
      <c r="W37" s="106"/>
      <c r="X37" s="106"/>
      <c r="Y37" s="106"/>
      <c r="Z37" s="106"/>
      <c r="AA37" s="106"/>
      <c r="AD37" s="85" t="e">
        <f>E37-#REF!</f>
        <v>#REF!</v>
      </c>
      <c r="AE37" s="85">
        <f t="shared" si="2"/>
        <v>0</v>
      </c>
    </row>
    <row r="38" spans="1:31" s="85" customFormat="1">
      <c r="A38" s="107" t="s">
        <v>78</v>
      </c>
      <c r="B38" s="115"/>
      <c r="C38" s="108" t="s">
        <v>79</v>
      </c>
      <c r="D38" s="274"/>
      <c r="E38" s="274"/>
      <c r="F38" s="1490"/>
      <c r="G38" s="274">
        <v>43050</v>
      </c>
      <c r="H38" s="2104"/>
      <c r="I38" s="119"/>
      <c r="J38" s="106"/>
      <c r="K38" s="106"/>
      <c r="L38" s="106"/>
      <c r="M38" s="106"/>
      <c r="N38" s="106"/>
      <c r="O38" s="106"/>
      <c r="P38" s="106"/>
      <c r="Q38" s="106"/>
      <c r="R38" s="106"/>
      <c r="S38" s="106"/>
      <c r="T38" s="106"/>
      <c r="U38" s="106"/>
      <c r="V38" s="106"/>
      <c r="W38" s="106"/>
      <c r="X38" s="106"/>
      <c r="Y38" s="106"/>
      <c r="Z38" s="106"/>
      <c r="AA38" s="106"/>
      <c r="AD38" s="85" t="e">
        <f>E38-#REF!</f>
        <v>#REF!</v>
      </c>
      <c r="AE38" s="85">
        <f t="shared" si="2"/>
        <v>0</v>
      </c>
    </row>
    <row r="39" spans="1:31" s="85" customFormat="1">
      <c r="A39" s="2039"/>
      <c r="B39" s="87"/>
      <c r="C39" s="95"/>
      <c r="D39" s="271"/>
      <c r="E39" s="271"/>
      <c r="F39" s="1499"/>
      <c r="G39" s="109"/>
      <c r="H39" s="109"/>
      <c r="I39" s="119"/>
      <c r="J39" s="106"/>
      <c r="K39" s="106"/>
      <c r="L39" s="106"/>
      <c r="M39" s="106"/>
      <c r="N39" s="106"/>
      <c r="O39" s="106"/>
      <c r="P39" s="106"/>
      <c r="Q39" s="106"/>
      <c r="R39" s="106"/>
      <c r="S39" s="106"/>
      <c r="T39" s="106"/>
      <c r="U39" s="106"/>
      <c r="V39" s="106"/>
      <c r="W39" s="106"/>
      <c r="X39" s="106"/>
      <c r="Y39" s="106"/>
      <c r="Z39" s="106"/>
      <c r="AA39" s="106"/>
    </row>
    <row r="40" spans="1:31" s="1090" customFormat="1" ht="13.15" customHeight="1">
      <c r="B40" s="2058" t="s">
        <v>299</v>
      </c>
      <c r="C40" s="2057"/>
      <c r="D40" s="2057"/>
      <c r="E40" s="2057"/>
      <c r="F40" s="2057"/>
      <c r="G40" s="2057"/>
      <c r="H40" s="2057"/>
      <c r="I40" s="2078"/>
      <c r="J40" s="2078"/>
      <c r="K40" s="2078"/>
      <c r="L40" s="2078"/>
      <c r="M40" s="2078"/>
      <c r="N40" s="2078"/>
      <c r="O40" s="314"/>
    </row>
    <row r="41" spans="1:31" s="1090" customFormat="1" ht="14.45" customHeight="1">
      <c r="A41" s="828" t="s">
        <v>297</v>
      </c>
      <c r="B41" s="2479" t="s">
        <v>1086</v>
      </c>
      <c r="C41" s="2479"/>
      <c r="D41" s="2479"/>
      <c r="E41" s="2479"/>
      <c r="F41" s="2479"/>
      <c r="G41" s="2479"/>
      <c r="H41" s="2479"/>
      <c r="I41" s="2057"/>
      <c r="J41" s="2057"/>
      <c r="K41" s="2057"/>
      <c r="L41" s="2057"/>
      <c r="M41" s="2057"/>
      <c r="N41" s="2057"/>
      <c r="O41" s="314"/>
      <c r="S41" s="2079"/>
    </row>
    <row r="42" spans="1:31" s="1090" customFormat="1" ht="14.45" customHeight="1">
      <c r="A42" s="828" t="s">
        <v>298</v>
      </c>
      <c r="B42" s="2052" t="s">
        <v>1125</v>
      </c>
      <c r="C42" s="2050"/>
      <c r="D42" s="2050"/>
      <c r="E42" s="2050"/>
      <c r="F42" s="2050"/>
      <c r="G42" s="2050"/>
      <c r="H42" s="2050"/>
      <c r="I42" s="2057"/>
      <c r="J42" s="2057"/>
      <c r="K42" s="2057"/>
      <c r="L42" s="2057"/>
      <c r="M42" s="2057"/>
      <c r="N42" s="2057"/>
      <c r="O42" s="314"/>
      <c r="S42" s="2079"/>
    </row>
    <row r="43" spans="1:31" s="1090" customFormat="1" ht="14.45" customHeight="1">
      <c r="A43" s="828" t="s">
        <v>307</v>
      </c>
      <c r="B43" s="2479" t="s">
        <v>1076</v>
      </c>
      <c r="C43" s="2479"/>
      <c r="D43" s="2479"/>
      <c r="E43" s="2479"/>
      <c r="F43" s="2479"/>
      <c r="G43" s="2479"/>
      <c r="H43" s="2479"/>
      <c r="I43" s="2057"/>
      <c r="J43" s="2057"/>
      <c r="K43" s="2057"/>
      <c r="L43" s="2057"/>
      <c r="M43" s="2057"/>
      <c r="N43" s="2057"/>
      <c r="O43" s="314"/>
      <c r="S43" s="2079"/>
    </row>
    <row r="44" spans="1:31" s="1090" customFormat="1" ht="14.45" customHeight="1">
      <c r="A44" s="828"/>
      <c r="B44" s="2050"/>
      <c r="C44" s="2050"/>
      <c r="D44" s="2050"/>
      <c r="E44" s="2050"/>
      <c r="F44" s="2050"/>
      <c r="G44" s="2050"/>
      <c r="H44" s="2050"/>
      <c r="I44" s="2057"/>
      <c r="J44" s="2057"/>
      <c r="K44" s="2057"/>
      <c r="L44" s="2057"/>
      <c r="M44" s="2057"/>
      <c r="N44" s="2057"/>
      <c r="O44" s="314"/>
      <c r="S44" s="2079"/>
    </row>
    <row r="45" spans="1:31">
      <c r="A45" s="828"/>
      <c r="B45" s="2300"/>
      <c r="C45" s="778"/>
      <c r="D45" s="2300"/>
      <c r="E45" s="778"/>
      <c r="F45" s="318"/>
      <c r="H45" s="788"/>
      <c r="I45" s="508"/>
      <c r="J45" s="508"/>
      <c r="K45" s="508"/>
      <c r="L45" s="508"/>
      <c r="M45" s="508"/>
      <c r="N45" s="508"/>
    </row>
    <row r="46" spans="1:31">
      <c r="A46" s="509"/>
      <c r="B46" s="508"/>
      <c r="C46" s="508"/>
      <c r="D46" s="508"/>
      <c r="E46" s="508"/>
      <c r="F46" s="318"/>
      <c r="I46" s="778"/>
      <c r="J46" s="508"/>
      <c r="K46" s="508"/>
      <c r="L46" s="508"/>
      <c r="M46" s="508"/>
      <c r="N46" s="508"/>
    </row>
    <row r="47" spans="1:31">
      <c r="A47" s="509"/>
      <c r="B47" s="484"/>
      <c r="C47" s="483"/>
      <c r="D47" s="318"/>
      <c r="E47" s="318"/>
      <c r="F47" s="318"/>
      <c r="I47" s="508"/>
      <c r="J47" s="508"/>
      <c r="K47" s="508"/>
      <c r="L47" s="508"/>
      <c r="M47" s="508"/>
      <c r="N47" s="508"/>
    </row>
    <row r="48" spans="1:31">
      <c r="A48" s="755"/>
      <c r="B48" s="2479"/>
      <c r="C48" s="2479"/>
      <c r="D48" s="2479"/>
      <c r="E48" s="2479"/>
      <c r="F48" s="2479"/>
      <c r="G48" s="2479"/>
      <c r="H48" s="2479"/>
      <c r="I48" s="2479"/>
      <c r="J48" s="2479"/>
      <c r="K48" s="2479"/>
      <c r="L48" s="2479"/>
      <c r="M48" s="2479"/>
      <c r="N48" s="2479"/>
    </row>
    <row r="49" spans="1:14">
      <c r="A49" s="755"/>
      <c r="B49" s="755"/>
      <c r="C49" s="755"/>
      <c r="D49" s="471"/>
      <c r="E49" s="1898"/>
      <c r="F49" s="1898"/>
      <c r="G49" s="471"/>
      <c r="H49" s="334"/>
      <c r="I49" s="334"/>
      <c r="J49" s="471"/>
      <c r="K49" s="755"/>
      <c r="L49" s="755"/>
      <c r="M49" s="471"/>
      <c r="N49" s="755"/>
    </row>
    <row r="50" spans="1:14">
      <c r="A50" s="755"/>
      <c r="B50" s="484"/>
      <c r="C50" s="317"/>
      <c r="D50" s="308"/>
      <c r="E50" s="308"/>
      <c r="F50" s="308"/>
      <c r="G50" s="308"/>
      <c r="H50" s="510"/>
      <c r="I50" s="308"/>
      <c r="J50" s="308"/>
      <c r="K50" s="308"/>
      <c r="L50" s="318"/>
      <c r="M50" s="318"/>
      <c r="N50" s="318"/>
    </row>
    <row r="51" spans="1:14">
      <c r="A51" s="755"/>
      <c r="B51" s="484"/>
      <c r="C51" s="317"/>
      <c r="D51" s="514"/>
      <c r="E51" s="514"/>
      <c r="F51" s="514"/>
      <c r="G51" s="514"/>
      <c r="H51" s="514"/>
      <c r="I51" s="514"/>
      <c r="J51" s="514"/>
      <c r="K51" s="514"/>
      <c r="L51" s="318"/>
      <c r="M51" s="318"/>
      <c r="N51" s="318"/>
    </row>
    <row r="52" spans="1:14">
      <c r="A52" s="755"/>
      <c r="B52" s="484"/>
      <c r="C52" s="338"/>
      <c r="D52" s="761"/>
      <c r="E52" s="761"/>
      <c r="F52" s="761"/>
      <c r="G52" s="515"/>
      <c r="H52" s="761"/>
      <c r="I52" s="515"/>
      <c r="J52" s="515"/>
      <c r="K52" s="515"/>
      <c r="L52" s="318"/>
      <c r="M52" s="318"/>
      <c r="N52" s="318"/>
    </row>
    <row r="53" spans="1:14">
      <c r="A53" s="755"/>
      <c r="B53" s="484"/>
      <c r="C53" s="317"/>
      <c r="D53" s="514"/>
      <c r="E53" s="514"/>
      <c r="F53" s="514"/>
      <c r="G53" s="514"/>
      <c r="H53" s="514"/>
      <c r="I53" s="514"/>
      <c r="J53" s="514"/>
      <c r="K53" s="514"/>
      <c r="L53" s="318"/>
      <c r="M53" s="318"/>
      <c r="N53" s="318"/>
    </row>
    <row r="54" spans="1:14">
      <c r="A54" s="755"/>
      <c r="B54" s="484"/>
      <c r="C54" s="338"/>
      <c r="D54" s="761"/>
      <c r="E54" s="761"/>
      <c r="F54" s="761"/>
      <c r="G54" s="515"/>
      <c r="H54" s="515"/>
      <c r="I54" s="761"/>
      <c r="J54" s="515"/>
      <c r="K54" s="515"/>
      <c r="L54" s="318"/>
      <c r="M54" s="318"/>
      <c r="N54" s="318"/>
    </row>
    <row r="55" spans="1:14">
      <c r="A55" s="755"/>
      <c r="B55" s="484"/>
      <c r="C55" s="338"/>
      <c r="D55" s="318"/>
      <c r="E55" s="318"/>
      <c r="F55" s="318"/>
      <c r="G55" s="318"/>
      <c r="H55" s="318"/>
      <c r="I55" s="318"/>
      <c r="J55" s="318"/>
      <c r="K55" s="318"/>
      <c r="L55" s="318"/>
      <c r="M55" s="318"/>
      <c r="N55" s="318"/>
    </row>
    <row r="56" spans="1:14">
      <c r="A56" s="755"/>
      <c r="B56" s="484"/>
      <c r="C56" s="338"/>
      <c r="D56" s="318"/>
      <c r="E56" s="318"/>
      <c r="F56" s="318"/>
      <c r="G56" s="318"/>
      <c r="H56" s="318"/>
      <c r="I56" s="318"/>
      <c r="J56" s="318"/>
      <c r="K56" s="318"/>
      <c r="L56" s="318"/>
      <c r="M56" s="318"/>
      <c r="N56" s="318"/>
    </row>
    <row r="57" spans="1:14">
      <c r="A57" s="755"/>
      <c r="B57" s="484"/>
      <c r="C57" s="338"/>
      <c r="D57" s="318"/>
      <c r="E57" s="318"/>
      <c r="F57" s="318"/>
      <c r="G57" s="318"/>
      <c r="H57" s="318"/>
      <c r="I57" s="318"/>
      <c r="J57" s="318"/>
      <c r="K57" s="318"/>
      <c r="L57" s="318"/>
      <c r="M57" s="318"/>
      <c r="N57" s="318"/>
    </row>
    <row r="58" spans="1:14">
      <c r="A58" s="755"/>
      <c r="B58" s="484"/>
      <c r="C58" s="338"/>
      <c r="D58" s="318"/>
      <c r="E58" s="318"/>
      <c r="F58" s="318"/>
      <c r="G58" s="318"/>
      <c r="H58" s="318"/>
      <c r="I58" s="318"/>
      <c r="J58" s="318"/>
      <c r="K58" s="318"/>
      <c r="L58" s="318"/>
      <c r="M58" s="318"/>
      <c r="N58" s="318"/>
    </row>
    <row r="59" spans="1:14">
      <c r="A59" s="755"/>
      <c r="B59" s="484"/>
      <c r="C59" s="338"/>
      <c r="D59" s="318"/>
      <c r="E59" s="318"/>
      <c r="F59" s="318"/>
      <c r="G59" s="318"/>
      <c r="H59" s="318"/>
      <c r="I59" s="318"/>
      <c r="J59" s="318"/>
      <c r="K59" s="318"/>
      <c r="L59" s="318"/>
      <c r="M59" s="318"/>
      <c r="N59" s="318"/>
    </row>
    <row r="60" spans="1:14">
      <c r="A60" s="755"/>
      <c r="B60" s="484"/>
      <c r="C60" s="338"/>
      <c r="D60" s="318"/>
      <c r="E60" s="318"/>
      <c r="F60" s="318"/>
      <c r="G60" s="318"/>
      <c r="H60" s="318"/>
      <c r="I60" s="318"/>
      <c r="J60" s="318"/>
      <c r="K60" s="318"/>
      <c r="L60" s="318"/>
      <c r="M60" s="318"/>
      <c r="N60" s="318"/>
    </row>
    <row r="61" spans="1:14">
      <c r="A61" s="755"/>
      <c r="B61" s="484"/>
      <c r="C61" s="338"/>
      <c r="D61" s="318"/>
      <c r="E61" s="318"/>
      <c r="F61" s="318"/>
      <c r="G61" s="318"/>
      <c r="H61" s="318"/>
      <c r="I61" s="318"/>
      <c r="J61" s="318"/>
      <c r="K61" s="318"/>
      <c r="L61" s="318"/>
      <c r="M61" s="318"/>
      <c r="N61" s="318"/>
    </row>
    <row r="62" spans="1:14">
      <c r="A62" s="755"/>
      <c r="B62" s="484"/>
      <c r="C62" s="338"/>
      <c r="D62" s="318"/>
      <c r="E62" s="318"/>
      <c r="F62" s="318"/>
      <c r="G62" s="318"/>
      <c r="H62" s="318"/>
      <c r="I62" s="318"/>
      <c r="J62" s="318"/>
      <c r="K62" s="318"/>
      <c r="L62" s="318"/>
      <c r="M62" s="318"/>
      <c r="N62" s="318"/>
    </row>
    <row r="63" spans="1:14">
      <c r="A63" s="755"/>
      <c r="B63" s="484"/>
      <c r="C63" s="317"/>
      <c r="D63" s="318"/>
      <c r="E63" s="318"/>
      <c r="F63" s="318"/>
      <c r="G63" s="318"/>
      <c r="H63" s="318"/>
      <c r="I63" s="318"/>
      <c r="J63" s="318"/>
      <c r="K63" s="318"/>
      <c r="L63" s="318"/>
      <c r="M63" s="318"/>
      <c r="N63" s="318"/>
    </row>
    <row r="64" spans="1:14">
      <c r="A64" s="755"/>
      <c r="B64" s="484"/>
      <c r="C64" s="317"/>
      <c r="D64" s="318"/>
      <c r="E64" s="318"/>
      <c r="F64" s="318"/>
      <c r="G64" s="318"/>
      <c r="H64" s="318"/>
      <c r="I64" s="318"/>
      <c r="J64" s="318"/>
      <c r="K64" s="318"/>
      <c r="L64" s="318"/>
      <c r="M64" s="318"/>
      <c r="N64" s="318"/>
    </row>
    <row r="65" spans="1:14">
      <c r="A65" s="755"/>
      <c r="B65" s="484"/>
      <c r="C65" s="317"/>
      <c r="D65" s="318"/>
      <c r="E65" s="318"/>
      <c r="F65" s="318"/>
      <c r="G65" s="318"/>
      <c r="H65" s="318"/>
      <c r="I65" s="318"/>
      <c r="J65" s="318"/>
      <c r="K65" s="318"/>
      <c r="L65" s="318"/>
      <c r="M65" s="318"/>
      <c r="N65" s="318"/>
    </row>
    <row r="66" spans="1:14">
      <c r="A66" s="755"/>
      <c r="B66" s="484"/>
      <c r="C66" s="317"/>
      <c r="D66" s="318"/>
      <c r="E66" s="318"/>
      <c r="F66" s="318"/>
      <c r="G66" s="318"/>
      <c r="H66" s="318"/>
      <c r="I66" s="318"/>
      <c r="J66" s="318"/>
      <c r="K66" s="318"/>
      <c r="L66" s="318"/>
      <c r="M66" s="318"/>
      <c r="N66" s="318"/>
    </row>
    <row r="67" spans="1:14">
      <c r="A67" s="755"/>
      <c r="B67" s="484"/>
      <c r="C67" s="317"/>
      <c r="D67" s="318"/>
      <c r="E67" s="318"/>
      <c r="F67" s="318"/>
      <c r="G67" s="318"/>
      <c r="H67" s="318"/>
      <c r="I67" s="318"/>
      <c r="J67" s="318"/>
      <c r="K67" s="318"/>
      <c r="L67" s="318"/>
      <c r="M67" s="318"/>
      <c r="N67" s="318"/>
    </row>
    <row r="68" spans="1:14">
      <c r="H68" s="320"/>
      <c r="I68" s="320"/>
      <c r="K68" s="320"/>
      <c r="N68" s="320"/>
    </row>
    <row r="69" spans="1:14">
      <c r="H69" s="320"/>
      <c r="I69" s="320"/>
      <c r="K69" s="320"/>
      <c r="N69" s="320"/>
    </row>
    <row r="70" spans="1:14">
      <c r="H70" s="320"/>
      <c r="I70" s="320"/>
      <c r="K70" s="320"/>
      <c r="N70" s="320"/>
    </row>
    <row r="71" spans="1:14">
      <c r="H71" s="320"/>
      <c r="I71" s="320"/>
      <c r="K71" s="320"/>
      <c r="N71" s="320"/>
    </row>
    <row r="72" spans="1:14">
      <c r="H72" s="320"/>
      <c r="I72" s="320"/>
      <c r="K72" s="320"/>
      <c r="N72" s="320"/>
    </row>
    <row r="73" spans="1:14">
      <c r="H73" s="320"/>
      <c r="I73" s="320"/>
      <c r="K73" s="320"/>
      <c r="N73" s="320"/>
    </row>
    <row r="74" spans="1:14">
      <c r="H74" s="320"/>
      <c r="I74" s="320"/>
      <c r="K74" s="320"/>
      <c r="N74" s="320"/>
    </row>
    <row r="75" spans="1:14">
      <c r="H75" s="320"/>
      <c r="I75" s="320"/>
      <c r="K75" s="320"/>
      <c r="N75" s="320"/>
    </row>
    <row r="76" spans="1:14">
      <c r="H76" s="320"/>
      <c r="I76" s="320"/>
      <c r="K76" s="320"/>
      <c r="N76" s="320"/>
    </row>
    <row r="77" spans="1:14">
      <c r="H77" s="320"/>
      <c r="I77" s="320"/>
      <c r="K77" s="320"/>
      <c r="N77" s="320"/>
    </row>
    <row r="78" spans="1:14">
      <c r="H78" s="320"/>
      <c r="I78" s="320"/>
      <c r="K78" s="320"/>
      <c r="N78" s="320"/>
    </row>
    <row r="79" spans="1:14">
      <c r="H79" s="320"/>
      <c r="I79" s="320"/>
      <c r="K79" s="320"/>
      <c r="N79" s="320"/>
    </row>
    <row r="80" spans="1:14">
      <c r="H80" s="320"/>
      <c r="I80" s="320"/>
      <c r="K80" s="320"/>
      <c r="N80" s="320"/>
    </row>
    <row r="81" spans="8:14">
      <c r="H81" s="320"/>
      <c r="I81" s="320"/>
      <c r="K81" s="320"/>
      <c r="N81" s="320"/>
    </row>
    <row r="82" spans="8:14">
      <c r="H82" s="320"/>
      <c r="I82" s="320"/>
      <c r="K82" s="320"/>
      <c r="N82" s="320"/>
    </row>
    <row r="83" spans="8:14">
      <c r="H83" s="320"/>
      <c r="I83" s="320"/>
      <c r="K83" s="320"/>
      <c r="N83" s="320"/>
    </row>
    <row r="84" spans="8:14">
      <c r="H84" s="320"/>
      <c r="I84" s="320"/>
      <c r="K84" s="320"/>
      <c r="N84" s="320"/>
    </row>
  </sheetData>
  <mergeCells count="13">
    <mergeCell ref="B48:N48"/>
    <mergeCell ref="A2:H2"/>
    <mergeCell ref="A1:H1"/>
    <mergeCell ref="B41:H41"/>
    <mergeCell ref="B43:H43"/>
    <mergeCell ref="I12:S12"/>
    <mergeCell ref="I13:M13"/>
    <mergeCell ref="N13:R13"/>
    <mergeCell ref="A3:H3"/>
    <mergeCell ref="B4:H4"/>
    <mergeCell ref="B13:H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31" orientation="portrait" blackAndWhite="1" useFirstPageNumber="1" r:id="rId1"/>
  <headerFooter alignWithMargins="0">
    <oddHeader xml:space="preserve">&amp;C   </oddHeader>
    <oddFooter>&amp;C&amp;"Times New Roman,Bold"&amp;P</oddFooter>
  </headerFooter>
</worksheet>
</file>

<file path=xl/worksheets/sheet18.xml><?xml version="1.0" encoding="utf-8"?>
<worksheet xmlns="http://schemas.openxmlformats.org/spreadsheetml/2006/main" xmlns:r="http://schemas.openxmlformats.org/officeDocument/2006/relationships">
  <sheetPr syncVertical="1" syncRef="A22" transitionEvaluation="1">
    <tabColor rgb="FF92D050"/>
  </sheetPr>
  <dimension ref="A1:S46"/>
  <sheetViews>
    <sheetView view="pageBreakPreview" topLeftCell="A22" zoomScaleNormal="85" zoomScaleSheetLayoutView="100" workbookViewId="0">
      <selection activeCell="K20" sqref="K20"/>
    </sheetView>
  </sheetViews>
  <sheetFormatPr defaultColWidth="11" defaultRowHeight="12.75"/>
  <cols>
    <col min="1" max="1" width="6.42578125" style="1168" customWidth="1"/>
    <col min="2" max="2" width="7.7109375" style="194" customWidth="1"/>
    <col min="3" max="3" width="28.7109375" style="85" customWidth="1"/>
    <col min="4" max="7" width="9.7109375" style="100" customWidth="1"/>
    <col min="8" max="8" width="3.7109375" style="85" customWidth="1"/>
    <col min="9" max="9" width="7.85546875" style="89" customWidth="1"/>
    <col min="10" max="10" width="8.5703125" style="112" customWidth="1"/>
    <col min="11" max="11" width="8.42578125" style="109" customWidth="1"/>
    <col min="12" max="12" width="8.5703125" style="112" customWidth="1"/>
    <col min="13" max="13" width="12.7109375" style="109" customWidth="1"/>
    <col min="14" max="14" width="11.5703125" style="109" customWidth="1"/>
    <col min="15" max="15" width="11" style="109"/>
    <col min="16" max="16" width="8.5703125" style="109" customWidth="1"/>
    <col min="17" max="17" width="18" style="109" customWidth="1"/>
    <col min="18" max="18" width="8.5703125" style="112" customWidth="1"/>
    <col min="19" max="19" width="11" style="109"/>
    <col min="20" max="16384" width="11" style="85"/>
  </cols>
  <sheetData>
    <row r="1" spans="1:19" ht="14.1" customHeight="1">
      <c r="A1" s="2486" t="s">
        <v>489</v>
      </c>
      <c r="B1" s="2486"/>
      <c r="C1" s="2486"/>
      <c r="D1" s="2486"/>
      <c r="E1" s="2486"/>
      <c r="F1" s="2486"/>
      <c r="G1" s="2486"/>
      <c r="H1" s="2486"/>
      <c r="I1" s="1004"/>
      <c r="J1" s="186"/>
      <c r="K1" s="186"/>
      <c r="L1" s="186"/>
      <c r="M1" s="186"/>
      <c r="N1" s="186"/>
    </row>
    <row r="2" spans="1:19" ht="14.1" customHeight="1">
      <c r="A2" s="2486" t="s">
        <v>490</v>
      </c>
      <c r="B2" s="2486"/>
      <c r="C2" s="2486"/>
      <c r="D2" s="2486"/>
      <c r="E2" s="2486"/>
      <c r="F2" s="2486"/>
      <c r="G2" s="2486"/>
      <c r="H2" s="2486"/>
      <c r="I2" s="1004"/>
      <c r="J2" s="186"/>
      <c r="K2" s="186"/>
      <c r="L2" s="186"/>
      <c r="M2" s="186"/>
      <c r="N2" s="186"/>
    </row>
    <row r="3" spans="1:19" ht="14.1" customHeight="1">
      <c r="A3" s="2423" t="s">
        <v>491</v>
      </c>
      <c r="B3" s="2423"/>
      <c r="C3" s="2423"/>
      <c r="D3" s="2423"/>
      <c r="E3" s="2423"/>
      <c r="F3" s="2423"/>
      <c r="G3" s="2423"/>
      <c r="H3" s="2423"/>
      <c r="I3" s="806"/>
      <c r="J3" s="516"/>
      <c r="K3" s="195"/>
      <c r="L3" s="516"/>
      <c r="M3" s="195"/>
      <c r="N3" s="195"/>
    </row>
    <row r="4" spans="1:19" ht="13.5">
      <c r="A4" s="34"/>
      <c r="B4" s="2424"/>
      <c r="C4" s="2424"/>
      <c r="D4" s="2424"/>
      <c r="E4" s="2424"/>
      <c r="F4" s="2424"/>
      <c r="G4" s="2424"/>
      <c r="H4" s="2424"/>
      <c r="I4" s="804"/>
      <c r="J4" s="516"/>
      <c r="K4" s="195"/>
      <c r="L4" s="516"/>
      <c r="M4" s="195"/>
      <c r="N4" s="195"/>
    </row>
    <row r="5" spans="1:19" ht="14.1" customHeight="1">
      <c r="A5" s="34"/>
      <c r="B5" s="30"/>
      <c r="C5" s="30"/>
      <c r="D5" s="36"/>
      <c r="E5" s="37" t="s">
        <v>26</v>
      </c>
      <c r="F5" s="37" t="s">
        <v>27</v>
      </c>
      <c r="G5" s="37" t="s">
        <v>154</v>
      </c>
      <c r="I5" s="75"/>
      <c r="J5" s="516"/>
      <c r="K5" s="195"/>
      <c r="L5" s="516"/>
      <c r="M5" s="195"/>
      <c r="N5" s="195"/>
    </row>
    <row r="6" spans="1:19" ht="16.899999999999999" customHeight="1">
      <c r="A6" s="34"/>
      <c r="B6" s="38" t="s">
        <v>28</v>
      </c>
      <c r="C6" s="30" t="s">
        <v>29</v>
      </c>
      <c r="D6" s="39" t="s">
        <v>79</v>
      </c>
      <c r="E6" s="32">
        <v>122626</v>
      </c>
      <c r="F6" s="1030">
        <v>0</v>
      </c>
      <c r="G6" s="32">
        <f>SUM(E6:F6)</f>
        <v>122626</v>
      </c>
      <c r="I6" s="2207"/>
      <c r="J6" s="516"/>
      <c r="K6" s="195"/>
      <c r="L6" s="516"/>
      <c r="M6" s="195"/>
      <c r="N6" s="195"/>
    </row>
    <row r="7" spans="1:19" ht="14.1" customHeight="1">
      <c r="A7" s="34"/>
      <c r="B7" s="38" t="s">
        <v>30</v>
      </c>
      <c r="C7" s="40" t="s">
        <v>31</v>
      </c>
      <c r="D7" s="41"/>
      <c r="E7" s="33"/>
      <c r="F7" s="1034"/>
      <c r="G7" s="33"/>
      <c r="I7" s="75"/>
      <c r="J7" s="91"/>
      <c r="K7" s="88"/>
      <c r="L7" s="91"/>
    </row>
    <row r="8" spans="1:19" ht="14.1" customHeight="1">
      <c r="A8" s="34"/>
      <c r="B8" s="38"/>
      <c r="C8" s="40" t="s">
        <v>150</v>
      </c>
      <c r="D8" s="41" t="s">
        <v>79</v>
      </c>
      <c r="E8" s="33">
        <f>G27</f>
        <v>19347</v>
      </c>
      <c r="F8" s="1035">
        <v>0</v>
      </c>
      <c r="G8" s="33">
        <f>SUM(E8:F8)</f>
        <v>19347</v>
      </c>
      <c r="I8" s="75"/>
      <c r="K8" s="112"/>
      <c r="M8" s="112"/>
      <c r="N8" s="112"/>
    </row>
    <row r="9" spans="1:19" ht="14.1" customHeight="1">
      <c r="A9" s="34"/>
      <c r="B9" s="42" t="s">
        <v>78</v>
      </c>
      <c r="C9" s="30" t="s">
        <v>43</v>
      </c>
      <c r="D9" s="43" t="s">
        <v>79</v>
      </c>
      <c r="E9" s="44">
        <f>SUM(E6:E8)</f>
        <v>141973</v>
      </c>
      <c r="F9" s="1029">
        <f>SUM(F6:F8)</f>
        <v>0</v>
      </c>
      <c r="G9" s="44">
        <f>SUM(E9:F9)</f>
        <v>141973</v>
      </c>
      <c r="I9" s="2207"/>
      <c r="K9" s="112"/>
      <c r="M9" s="112"/>
      <c r="N9" s="112"/>
    </row>
    <row r="10" spans="1:19" ht="14.1" customHeight="1">
      <c r="A10" s="34"/>
      <c r="B10" s="38"/>
      <c r="C10" s="30"/>
      <c r="D10" s="31"/>
      <c r="E10" s="31"/>
      <c r="F10" s="31"/>
      <c r="G10" s="31"/>
      <c r="H10" s="39"/>
      <c r="I10" s="2207"/>
      <c r="K10" s="112"/>
      <c r="M10" s="112"/>
      <c r="N10" s="112"/>
    </row>
    <row r="11" spans="1:19" ht="12.75" customHeight="1">
      <c r="A11" s="34"/>
      <c r="B11" s="38" t="s">
        <v>44</v>
      </c>
      <c r="C11" s="30" t="s">
        <v>45</v>
      </c>
      <c r="D11" s="30"/>
      <c r="E11" s="30"/>
      <c r="F11" s="30"/>
      <c r="G11" s="30"/>
      <c r="H11" s="45"/>
      <c r="I11" s="2207"/>
      <c r="J11" s="2485"/>
      <c r="K11" s="2485"/>
      <c r="L11" s="2485"/>
      <c r="M11" s="2485"/>
      <c r="N11" s="2485"/>
      <c r="O11" s="2485"/>
      <c r="P11" s="2485"/>
      <c r="Q11" s="2485"/>
      <c r="R11" s="2485"/>
    </row>
    <row r="12" spans="1:19"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19" s="2160" customFormat="1" ht="46.5" customHeight="1" thickTop="1" thickBot="1">
      <c r="A14" s="2156"/>
      <c r="B14" s="2447" t="s">
        <v>46</v>
      </c>
      <c r="C14" s="2447"/>
      <c r="D14" s="2170"/>
      <c r="E14" s="2447" t="s">
        <v>1147</v>
      </c>
      <c r="F14" s="2447"/>
      <c r="G14" s="2447"/>
      <c r="H14" s="2158"/>
      <c r="I14" s="2313"/>
      <c r="J14" s="2313"/>
      <c r="K14" s="2313"/>
      <c r="L14" s="2313"/>
      <c r="M14" s="2314"/>
      <c r="N14" s="2313"/>
      <c r="O14" s="2313"/>
      <c r="P14" s="2313"/>
      <c r="Q14" s="2313"/>
      <c r="R14" s="2314"/>
      <c r="S14" s="2314"/>
    </row>
    <row r="15" spans="1:19" s="351" customFormat="1" ht="14.65" customHeight="1" thickTop="1">
      <c r="A15" s="376"/>
      <c r="B15" s="377"/>
      <c r="C15" s="416" t="s">
        <v>82</v>
      </c>
      <c r="D15" s="369"/>
      <c r="E15" s="1206"/>
      <c r="F15" s="1206"/>
      <c r="G15" s="369"/>
      <c r="H15" s="369"/>
      <c r="M15" s="1043"/>
    </row>
    <row r="16" spans="1:19" s="351" customFormat="1" ht="14.65" customHeight="1">
      <c r="A16" s="376" t="s">
        <v>83</v>
      </c>
      <c r="B16" s="566">
        <v>2220</v>
      </c>
      <c r="C16" s="416" t="s">
        <v>492</v>
      </c>
      <c r="D16" s="352"/>
      <c r="E16" s="1206"/>
      <c r="F16" s="1206"/>
      <c r="G16" s="352"/>
      <c r="H16" s="352"/>
    </row>
    <row r="17" spans="1:19" s="351" customFormat="1" ht="14.65" customHeight="1">
      <c r="A17" s="376"/>
      <c r="B17" s="377">
        <v>60</v>
      </c>
      <c r="C17" s="375" t="s">
        <v>162</v>
      </c>
      <c r="D17" s="352"/>
      <c r="E17" s="1268"/>
      <c r="F17" s="1268"/>
      <c r="G17" s="352"/>
      <c r="H17" s="352"/>
    </row>
    <row r="18" spans="1:19" s="351" customFormat="1" ht="14.65" customHeight="1">
      <c r="A18" s="376"/>
      <c r="B18" s="1276">
        <v>60.11</v>
      </c>
      <c r="C18" s="416" t="s">
        <v>422</v>
      </c>
      <c r="D18" s="352"/>
      <c r="E18" s="1268"/>
      <c r="F18" s="1268"/>
      <c r="G18" s="352"/>
      <c r="H18" s="352"/>
    </row>
    <row r="19" spans="1:19" s="351" customFormat="1" ht="14.65" customHeight="1">
      <c r="A19" s="376"/>
      <c r="B19" s="377">
        <v>62</v>
      </c>
      <c r="C19" s="375" t="s">
        <v>493</v>
      </c>
      <c r="D19" s="352"/>
      <c r="E19" s="1268"/>
      <c r="F19" s="1268"/>
      <c r="G19" s="352"/>
      <c r="H19" s="352"/>
    </row>
    <row r="20" spans="1:19" s="351" customFormat="1" ht="14.65" customHeight="1">
      <c r="A20" s="376"/>
      <c r="B20" s="1269" t="s">
        <v>371</v>
      </c>
      <c r="C20" s="375" t="s">
        <v>144</v>
      </c>
      <c r="D20" s="428"/>
      <c r="E20" s="370"/>
      <c r="F20" s="370"/>
      <c r="G20" s="369">
        <v>347</v>
      </c>
      <c r="H20" s="369" t="s">
        <v>297</v>
      </c>
      <c r="I20" s="1695"/>
      <c r="J20" s="1695"/>
      <c r="K20" s="1695"/>
      <c r="L20" s="1712"/>
      <c r="M20" s="1712"/>
    </row>
    <row r="21" spans="1:19" s="351" customFormat="1" ht="14.65" customHeight="1">
      <c r="A21" s="376"/>
      <c r="B21" s="1269" t="s">
        <v>424</v>
      </c>
      <c r="C21" s="1797" t="s">
        <v>145</v>
      </c>
      <c r="D21" s="428"/>
      <c r="E21" s="370"/>
      <c r="F21" s="370"/>
      <c r="G21" s="369">
        <v>19000</v>
      </c>
      <c r="H21" s="369" t="s">
        <v>298</v>
      </c>
      <c r="I21" s="1695"/>
      <c r="J21" s="1695"/>
      <c r="K21" s="1695"/>
      <c r="L21" s="1712"/>
      <c r="M21" s="1712"/>
    </row>
    <row r="22" spans="1:19" s="351" customFormat="1" ht="14.65" customHeight="1">
      <c r="A22" s="376" t="s">
        <v>78</v>
      </c>
      <c r="B22" s="377">
        <v>62</v>
      </c>
      <c r="C22" s="375" t="s">
        <v>493</v>
      </c>
      <c r="D22" s="428"/>
      <c r="E22" s="1759"/>
      <c r="F22" s="789"/>
      <c r="G22" s="1495">
        <v>19347</v>
      </c>
      <c r="H22" s="428"/>
    </row>
    <row r="23" spans="1:19" s="351" customFormat="1" ht="14.65" customHeight="1">
      <c r="A23" s="376" t="s">
        <v>78</v>
      </c>
      <c r="B23" s="1276">
        <v>60.11</v>
      </c>
      <c r="C23" s="416" t="s">
        <v>422</v>
      </c>
      <c r="D23" s="428"/>
      <c r="E23" s="1759"/>
      <c r="F23" s="789"/>
      <c r="G23" s="1495">
        <v>19347</v>
      </c>
      <c r="H23" s="428"/>
    </row>
    <row r="24" spans="1:19" s="351" customFormat="1" ht="14.65" customHeight="1">
      <c r="A24" s="376" t="s">
        <v>78</v>
      </c>
      <c r="B24" s="377">
        <v>60</v>
      </c>
      <c r="C24" s="375" t="s">
        <v>162</v>
      </c>
      <c r="D24" s="370"/>
      <c r="E24" s="1759"/>
      <c r="F24" s="789"/>
      <c r="G24" s="1495">
        <v>19347</v>
      </c>
      <c r="H24" s="370"/>
    </row>
    <row r="25" spans="1:19" s="351" customFormat="1" ht="14.65" customHeight="1">
      <c r="A25" s="375" t="s">
        <v>78</v>
      </c>
      <c r="B25" s="566">
        <v>2220</v>
      </c>
      <c r="C25" s="416" t="s">
        <v>492</v>
      </c>
      <c r="D25" s="1273"/>
      <c r="E25" s="1494"/>
      <c r="F25" s="1491"/>
      <c r="G25" s="1495">
        <v>19347</v>
      </c>
      <c r="H25" s="428"/>
    </row>
    <row r="26" spans="1:19" s="351" customFormat="1" ht="14.65" customHeight="1">
      <c r="A26" s="1617" t="s">
        <v>78</v>
      </c>
      <c r="B26" s="1281"/>
      <c r="C26" s="426" t="s">
        <v>82</v>
      </c>
      <c r="D26" s="1273"/>
      <c r="E26" s="1495"/>
      <c r="F26" s="1487"/>
      <c r="G26" s="1495">
        <v>19347</v>
      </c>
      <c r="H26" s="428"/>
    </row>
    <row r="27" spans="1:19" s="351" customFormat="1" ht="14.65" customHeight="1">
      <c r="A27" s="1279" t="s">
        <v>78</v>
      </c>
      <c r="B27" s="1281"/>
      <c r="C27" s="1280" t="s">
        <v>79</v>
      </c>
      <c r="D27" s="567"/>
      <c r="E27" s="567"/>
      <c r="F27" s="1530"/>
      <c r="G27" s="567">
        <v>19347</v>
      </c>
      <c r="H27" s="403"/>
    </row>
    <row r="28" spans="1:19" s="351" customFormat="1" ht="11.45" customHeight="1">
      <c r="A28" s="376"/>
      <c r="B28" s="566"/>
      <c r="C28" s="2080"/>
      <c r="D28" s="403"/>
      <c r="E28" s="403"/>
      <c r="F28" s="1560"/>
    </row>
    <row r="29" spans="1:19" s="213" customFormat="1" ht="14.65" customHeight="1">
      <c r="B29" s="2046" t="s">
        <v>303</v>
      </c>
      <c r="C29" s="1002"/>
      <c r="D29" s="1003"/>
      <c r="E29" s="1003"/>
      <c r="F29" s="1003"/>
      <c r="G29" s="1003"/>
      <c r="H29" s="1809"/>
      <c r="I29" s="2363"/>
      <c r="J29" s="1988"/>
      <c r="K29" s="1988"/>
      <c r="L29" s="1988"/>
      <c r="M29" s="1988"/>
      <c r="N29" s="1988"/>
      <c r="O29" s="1989"/>
      <c r="P29" s="1989"/>
      <c r="Q29" s="1989"/>
      <c r="R29" s="1988"/>
      <c r="S29" s="1989"/>
    </row>
    <row r="30" spans="1:19" s="2081" customFormat="1" ht="14.65" customHeight="1">
      <c r="A30" s="1008" t="s">
        <v>297</v>
      </c>
      <c r="B30" s="2483" t="s">
        <v>939</v>
      </c>
      <c r="C30" s="2483"/>
      <c r="D30" s="2483"/>
      <c r="E30" s="2483"/>
      <c r="F30" s="2483"/>
      <c r="G30" s="2483"/>
      <c r="H30" s="2483"/>
      <c r="I30" s="344"/>
      <c r="J30" s="2364"/>
      <c r="K30" s="2364"/>
      <c r="L30" s="2364"/>
      <c r="M30" s="2364"/>
      <c r="N30" s="2364"/>
      <c r="O30" s="164"/>
      <c r="P30" s="164"/>
      <c r="Q30" s="164"/>
      <c r="R30" s="2364"/>
      <c r="S30" s="164"/>
    </row>
    <row r="31" spans="1:19" s="2081" customFormat="1" ht="27" customHeight="1">
      <c r="A31" s="1017" t="s">
        <v>298</v>
      </c>
      <c r="B31" s="2484" t="s">
        <v>1126</v>
      </c>
      <c r="C31" s="2484"/>
      <c r="D31" s="2484"/>
      <c r="E31" s="2484"/>
      <c r="F31" s="2484"/>
      <c r="G31" s="2484"/>
      <c r="H31" s="2484"/>
      <c r="I31" s="344"/>
      <c r="J31" s="2364"/>
      <c r="K31" s="2364"/>
      <c r="L31" s="2364"/>
      <c r="M31" s="2364"/>
      <c r="N31" s="2364"/>
      <c r="O31" s="1208"/>
      <c r="P31" s="1208"/>
      <c r="Q31" s="1208"/>
      <c r="R31" s="2365"/>
      <c r="S31" s="164"/>
    </row>
    <row r="32" spans="1:19">
      <c r="A32" s="2203"/>
      <c r="B32" s="2300"/>
      <c r="C32" s="778"/>
      <c r="D32" s="2300"/>
      <c r="E32" s="778"/>
      <c r="F32" s="112"/>
      <c r="H32" s="1168"/>
      <c r="I32" s="807"/>
      <c r="K32" s="112"/>
      <c r="M32" s="112"/>
      <c r="N32" s="112"/>
      <c r="O32" s="351"/>
      <c r="P32" s="351"/>
      <c r="Q32" s="351"/>
      <c r="R32" s="352"/>
    </row>
    <row r="33" spans="1:19">
      <c r="A33" s="2203"/>
      <c r="B33" s="112"/>
      <c r="C33" s="112"/>
      <c r="D33" s="112"/>
      <c r="E33" s="112"/>
      <c r="F33" s="112"/>
      <c r="I33" s="810"/>
      <c r="K33" s="112"/>
      <c r="M33" s="112"/>
      <c r="N33" s="112"/>
    </row>
    <row r="34" spans="1:19">
      <c r="A34" s="2203"/>
      <c r="B34" s="99"/>
      <c r="C34" s="109"/>
      <c r="D34" s="112"/>
      <c r="E34" s="112"/>
      <c r="F34" s="112"/>
      <c r="I34" s="807"/>
      <c r="K34" s="112"/>
      <c r="M34" s="112"/>
      <c r="N34" s="112"/>
    </row>
    <row r="35" spans="1:19">
      <c r="D35" s="234"/>
      <c r="E35" s="234"/>
      <c r="F35" s="234"/>
      <c r="G35" s="234"/>
      <c r="H35" s="234"/>
      <c r="I35" s="811"/>
      <c r="J35" s="234"/>
      <c r="K35" s="234"/>
      <c r="M35" s="112"/>
      <c r="N35" s="112"/>
    </row>
    <row r="36" spans="1:19">
      <c r="C36" s="196"/>
      <c r="D36" s="135"/>
      <c r="E36" s="135"/>
      <c r="F36" s="135"/>
      <c r="G36" s="135"/>
      <c r="H36" s="135"/>
      <c r="I36" s="216"/>
      <c r="J36" s="219"/>
      <c r="K36" s="219"/>
      <c r="M36" s="112"/>
      <c r="N36" s="112"/>
    </row>
    <row r="37" spans="1:19">
      <c r="C37" s="196"/>
      <c r="H37" s="100"/>
      <c r="I37" s="807"/>
      <c r="K37" s="112"/>
      <c r="M37" s="112"/>
      <c r="N37" s="112"/>
    </row>
    <row r="38" spans="1:19">
      <c r="C38" s="196"/>
      <c r="D38" s="135"/>
      <c r="E38" s="135"/>
      <c r="F38" s="135"/>
      <c r="G38" s="135"/>
      <c r="H38" s="135"/>
      <c r="I38" s="216"/>
      <c r="J38" s="219"/>
      <c r="K38" s="219"/>
      <c r="M38" s="112"/>
      <c r="N38" s="112"/>
    </row>
    <row r="39" spans="1:19">
      <c r="C39" s="196"/>
      <c r="H39" s="100"/>
      <c r="I39" s="807"/>
      <c r="K39" s="112"/>
      <c r="M39" s="112"/>
      <c r="N39" s="112"/>
    </row>
    <row r="40" spans="1:19">
      <c r="C40" s="196"/>
      <c r="H40" s="100"/>
      <c r="I40" s="807"/>
      <c r="K40" s="112"/>
      <c r="M40" s="112"/>
      <c r="N40" s="112"/>
    </row>
    <row r="41" spans="1:19">
      <c r="H41" s="100"/>
      <c r="I41" s="807"/>
      <c r="K41" s="112"/>
      <c r="M41" s="112"/>
      <c r="N41" s="112"/>
    </row>
    <row r="42" spans="1:19">
      <c r="H42" s="100"/>
      <c r="I42" s="807"/>
      <c r="K42" s="112"/>
      <c r="M42" s="112"/>
      <c r="N42" s="112"/>
    </row>
    <row r="44" spans="1:19">
      <c r="P44" s="112"/>
      <c r="Q44" s="112"/>
    </row>
    <row r="45" spans="1:19">
      <c r="C45" s="124"/>
    </row>
    <row r="46" spans="1:19" s="100" customFormat="1">
      <c r="A46" s="1168"/>
      <c r="B46" s="194"/>
      <c r="C46" s="124"/>
      <c r="H46" s="85"/>
      <c r="I46" s="89"/>
      <c r="J46" s="112"/>
      <c r="K46" s="109"/>
      <c r="L46" s="112"/>
      <c r="M46" s="109"/>
      <c r="N46" s="109"/>
      <c r="O46" s="109"/>
      <c r="P46" s="109"/>
      <c r="Q46" s="109"/>
      <c r="R46" s="112"/>
      <c r="S46" s="112"/>
    </row>
  </sheetData>
  <mergeCells count="13">
    <mergeCell ref="B30:H30"/>
    <mergeCell ref="B31:H31"/>
    <mergeCell ref="J11:R11"/>
    <mergeCell ref="B13:H13"/>
    <mergeCell ref="A1:H1"/>
    <mergeCell ref="A2:H2"/>
    <mergeCell ref="A3:H3"/>
    <mergeCell ref="B4:H4"/>
    <mergeCell ref="I13:M13"/>
    <mergeCell ref="I12:S12"/>
    <mergeCell ref="N13:R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32" orientation="portrait" blackAndWhite="1" useFirstPageNumber="1" r:id="rId1"/>
  <headerFooter alignWithMargins="0">
    <oddHeader xml:space="preserve">&amp;C   </oddHeader>
    <oddFooter>&amp;C&amp;"Times New Roman,Bold"&amp;P</oddFooter>
  </headerFooter>
</worksheet>
</file>

<file path=xl/worksheets/sheet19.xml><?xml version="1.0" encoding="utf-8"?>
<worksheet xmlns="http://schemas.openxmlformats.org/spreadsheetml/2006/main" xmlns:r="http://schemas.openxmlformats.org/officeDocument/2006/relationships">
  <sheetPr syncVertical="1" syncRef="A32" transitionEvaluation="1" codeName="Sheet20">
    <tabColor rgb="FF92D050"/>
  </sheetPr>
  <dimension ref="A1:AD74"/>
  <sheetViews>
    <sheetView view="pageBreakPreview" topLeftCell="A32" zoomScale="112" zoomScaleNormal="85" zoomScaleSheetLayoutView="112" workbookViewId="0">
      <selection activeCell="E34" sqref="E34:F36"/>
    </sheetView>
  </sheetViews>
  <sheetFormatPr defaultColWidth="11" defaultRowHeight="12.75"/>
  <cols>
    <col min="1" max="1" width="6.42578125" style="488" customWidth="1"/>
    <col min="2" max="2" width="8.140625" style="489" customWidth="1"/>
    <col min="3" max="3" width="34.5703125" style="313" customWidth="1"/>
    <col min="4" max="6" width="9.85546875" style="320" customWidth="1"/>
    <col min="7" max="7" width="9.42578125" style="320" customWidth="1"/>
    <col min="8" max="8" width="4.140625" style="313" customWidth="1"/>
    <col min="9" max="9" width="12.42578125" style="313" customWidth="1"/>
    <col min="10" max="12" width="12.42578125" style="320" customWidth="1"/>
    <col min="13" max="13" width="12.42578125" style="313" customWidth="1"/>
    <col min="14" max="14" width="11.5703125" style="320" customWidth="1"/>
    <col min="15" max="15" width="11" style="517" customWidth="1"/>
    <col min="16" max="16" width="12.42578125" style="517" customWidth="1"/>
    <col min="17" max="17" width="10.28515625" style="517" customWidth="1"/>
    <col min="18" max="18" width="7" style="518" customWidth="1"/>
    <col min="19" max="19" width="11" style="518" customWidth="1"/>
    <col min="20" max="22" width="5.7109375" style="517" customWidth="1"/>
    <col min="23" max="23" width="7.5703125" style="518" customWidth="1"/>
    <col min="24" max="24" width="11" style="517" customWidth="1"/>
    <col min="25" max="27" width="11" style="517"/>
    <col min="28" max="28" width="4.28515625" style="517" customWidth="1"/>
    <col min="29" max="29" width="11.28515625" style="517" bestFit="1" customWidth="1"/>
    <col min="30" max="30" width="11" style="517"/>
    <col min="31" max="16384" width="11" style="313"/>
  </cols>
  <sheetData>
    <row r="1" spans="1:24" ht="14.45" customHeight="1">
      <c r="A1" s="2476" t="s">
        <v>115</v>
      </c>
      <c r="B1" s="2476"/>
      <c r="C1" s="2476"/>
      <c r="D1" s="2476"/>
      <c r="E1" s="2476"/>
      <c r="F1" s="2476"/>
      <c r="G1" s="2476"/>
      <c r="H1" s="2476"/>
      <c r="I1" s="1048"/>
      <c r="J1" s="519"/>
      <c r="K1" s="519"/>
      <c r="L1" s="519"/>
      <c r="M1" s="519"/>
      <c r="N1" s="519"/>
    </row>
    <row r="2" spans="1:24" ht="14.45" customHeight="1">
      <c r="A2" s="2476" t="s">
        <v>292</v>
      </c>
      <c r="B2" s="2476"/>
      <c r="C2" s="2476"/>
      <c r="D2" s="2476"/>
      <c r="E2" s="2476"/>
      <c r="F2" s="2476"/>
      <c r="G2" s="2476"/>
      <c r="H2" s="2476"/>
      <c r="I2" s="1048"/>
      <c r="J2" s="519"/>
      <c r="K2" s="519"/>
      <c r="L2" s="519"/>
      <c r="M2" s="519"/>
      <c r="N2" s="519"/>
    </row>
    <row r="3" spans="1:24" ht="15.6" customHeight="1">
      <c r="A3" s="2431" t="s">
        <v>495</v>
      </c>
      <c r="B3" s="2431"/>
      <c r="C3" s="2431"/>
      <c r="D3" s="2431"/>
      <c r="E3" s="2431"/>
      <c r="F3" s="2431"/>
      <c r="G3" s="2431"/>
      <c r="H3" s="2431"/>
      <c r="I3" s="1047"/>
      <c r="J3" s="311"/>
      <c r="K3" s="311"/>
      <c r="L3" s="311"/>
      <c r="M3" s="726"/>
      <c r="N3" s="311"/>
    </row>
    <row r="4" spans="1:24" ht="8.4499999999999993" customHeight="1">
      <c r="A4" s="34"/>
      <c r="B4" s="2424"/>
      <c r="C4" s="2424"/>
      <c r="D4" s="2424"/>
      <c r="E4" s="2424"/>
      <c r="F4" s="2424"/>
      <c r="G4" s="2424"/>
      <c r="H4" s="2424"/>
      <c r="I4" s="1046"/>
      <c r="J4" s="318"/>
      <c r="K4" s="730"/>
      <c r="L4" s="318"/>
      <c r="M4" s="317"/>
      <c r="N4" s="318"/>
    </row>
    <row r="5" spans="1:24" ht="14.45" customHeight="1">
      <c r="A5" s="34"/>
      <c r="B5" s="30"/>
      <c r="C5" s="30"/>
      <c r="D5" s="36"/>
      <c r="E5" s="37" t="s">
        <v>26</v>
      </c>
      <c r="F5" s="37" t="s">
        <v>27</v>
      </c>
      <c r="G5" s="37" t="s">
        <v>154</v>
      </c>
      <c r="I5" s="33"/>
      <c r="J5" s="318"/>
      <c r="K5" s="730"/>
      <c r="L5" s="318"/>
      <c r="M5" s="317"/>
      <c r="N5" s="318"/>
    </row>
    <row r="6" spans="1:24" ht="14.45" customHeight="1">
      <c r="A6" s="34"/>
      <c r="B6" s="38" t="s">
        <v>28</v>
      </c>
      <c r="C6" s="30" t="s">
        <v>29</v>
      </c>
      <c r="D6" s="39" t="s">
        <v>79</v>
      </c>
      <c r="E6" s="32">
        <v>1584098</v>
      </c>
      <c r="F6" s="32">
        <v>44108</v>
      </c>
      <c r="G6" s="32">
        <f>SUM(E6:F6)</f>
        <v>1628206</v>
      </c>
      <c r="I6" s="32"/>
      <c r="J6" s="318"/>
      <c r="K6" s="730"/>
      <c r="L6" s="318"/>
      <c r="M6" s="317"/>
      <c r="N6" s="318"/>
    </row>
    <row r="7" spans="1:24" ht="14.45" customHeight="1">
      <c r="A7" s="34"/>
      <c r="B7" s="38" t="s">
        <v>30</v>
      </c>
      <c r="C7" s="40" t="s">
        <v>31</v>
      </c>
      <c r="D7" s="41"/>
      <c r="E7" s="33"/>
      <c r="F7" s="33"/>
      <c r="G7" s="33"/>
      <c r="I7" s="33"/>
      <c r="J7" s="318"/>
      <c r="K7" s="318"/>
      <c r="L7" s="318"/>
      <c r="M7" s="317"/>
      <c r="N7" s="318"/>
    </row>
    <row r="8" spans="1:24">
      <c r="A8" s="34"/>
      <c r="B8" s="38"/>
      <c r="C8" s="40" t="s">
        <v>150</v>
      </c>
      <c r="D8" s="41" t="s">
        <v>79</v>
      </c>
      <c r="E8" s="33">
        <f>G27</f>
        <v>145000</v>
      </c>
      <c r="F8" s="780">
        <f>G38</f>
        <v>4824</v>
      </c>
      <c r="G8" s="33">
        <f>SUM(E8:F8)</f>
        <v>149824</v>
      </c>
      <c r="I8" s="33"/>
      <c r="J8" s="318"/>
      <c r="K8" s="318"/>
      <c r="L8" s="318"/>
      <c r="M8" s="318"/>
      <c r="N8" s="318"/>
    </row>
    <row r="9" spans="1:24" ht="14.45" customHeight="1">
      <c r="A9" s="34"/>
      <c r="B9" s="42" t="s">
        <v>78</v>
      </c>
      <c r="C9" s="30" t="s">
        <v>43</v>
      </c>
      <c r="D9" s="43" t="s">
        <v>79</v>
      </c>
      <c r="E9" s="44">
        <f>SUM(E6:E8)</f>
        <v>1729098</v>
      </c>
      <c r="F9" s="44">
        <f>SUM(F6:F8)</f>
        <v>48932</v>
      </c>
      <c r="G9" s="44">
        <f>SUM(E9:F9)</f>
        <v>1778030</v>
      </c>
      <c r="I9" s="32"/>
      <c r="J9" s="597"/>
      <c r="K9" s="597"/>
      <c r="L9" s="597"/>
      <c r="M9" s="597"/>
      <c r="N9" s="597"/>
    </row>
    <row r="10" spans="1:24" ht="14.45" customHeight="1">
      <c r="A10" s="34"/>
      <c r="B10" s="38"/>
      <c r="C10" s="30"/>
      <c r="D10" s="31"/>
      <c r="E10" s="31"/>
      <c r="F10" s="31"/>
      <c r="G10" s="31"/>
      <c r="H10" s="39"/>
      <c r="I10" s="31"/>
      <c r="J10" s="318"/>
      <c r="K10" s="318"/>
      <c r="L10" s="318"/>
      <c r="M10" s="318"/>
      <c r="N10" s="318"/>
    </row>
    <row r="11" spans="1:24" ht="14.45" customHeight="1">
      <c r="A11" s="34"/>
      <c r="B11" s="38" t="s">
        <v>44</v>
      </c>
      <c r="C11" s="30" t="s">
        <v>45</v>
      </c>
      <c r="D11" s="30"/>
      <c r="E11" s="30"/>
      <c r="F11" s="30"/>
      <c r="G11" s="30"/>
      <c r="H11" s="45"/>
      <c r="I11" s="30"/>
      <c r="J11" s="318"/>
      <c r="K11" s="318"/>
      <c r="L11" s="318"/>
      <c r="M11" s="318"/>
      <c r="N11" s="318"/>
    </row>
    <row r="12" spans="1:24" s="1" customFormat="1" ht="13.15" customHeight="1">
      <c r="A12" s="32"/>
      <c r="B12" s="796"/>
      <c r="C12" s="796"/>
      <c r="D12" s="796"/>
      <c r="E12" s="796"/>
      <c r="F12" s="796"/>
      <c r="G12" s="796"/>
      <c r="H12" s="796"/>
      <c r="I12" s="185"/>
      <c r="J12" s="185"/>
      <c r="K12" s="185"/>
      <c r="L12" s="185"/>
      <c r="M12" s="185"/>
      <c r="N12" s="185"/>
      <c r="O12" s="185"/>
      <c r="P12" s="185"/>
      <c r="Q12" s="185"/>
      <c r="R12" s="185"/>
      <c r="S12" s="185"/>
      <c r="T12" s="185"/>
      <c r="U12" s="185"/>
      <c r="V12" s="185"/>
      <c r="W12" s="185"/>
    </row>
    <row r="13" spans="1:24"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c r="T13" s="185"/>
      <c r="U13" s="185"/>
      <c r="V13" s="185"/>
      <c r="W13" s="185"/>
    </row>
    <row r="14" spans="1:24" s="2160" customFormat="1" ht="30.75" customHeight="1" thickTop="1" thickBot="1">
      <c r="A14" s="2156"/>
      <c r="B14" s="2447" t="s">
        <v>46</v>
      </c>
      <c r="C14" s="2447"/>
      <c r="D14" s="2170"/>
      <c r="E14" s="2447" t="s">
        <v>1147</v>
      </c>
      <c r="F14" s="2447"/>
      <c r="G14" s="2447"/>
      <c r="H14" s="2158"/>
      <c r="I14" s="2313"/>
      <c r="J14" s="2313"/>
      <c r="K14" s="2313"/>
      <c r="L14" s="2313"/>
      <c r="M14" s="2314"/>
      <c r="N14" s="2313"/>
      <c r="O14" s="2313"/>
      <c r="P14" s="2313"/>
      <c r="Q14" s="2313"/>
      <c r="R14" s="2314"/>
      <c r="S14" s="2314"/>
      <c r="T14" s="2313"/>
      <c r="U14" s="2313"/>
      <c r="V14" s="2313"/>
      <c r="W14" s="2313"/>
    </row>
    <row r="15" spans="1:24" s="348" customFormat="1" ht="13.9" customHeight="1" thickTop="1">
      <c r="A15" s="376"/>
      <c r="B15" s="377"/>
      <c r="C15" s="416" t="s">
        <v>82</v>
      </c>
      <c r="D15" s="369"/>
      <c r="E15" s="1206"/>
      <c r="F15" s="1206"/>
      <c r="G15" s="369"/>
      <c r="H15" s="369"/>
      <c r="I15" s="1807"/>
      <c r="J15" s="1807"/>
      <c r="K15" s="1807"/>
      <c r="L15" s="1807"/>
      <c r="M15" s="2420"/>
      <c r="N15" s="2420"/>
      <c r="O15" s="2420"/>
      <c r="P15" s="2420"/>
      <c r="Q15" s="2420"/>
      <c r="R15" s="2420"/>
      <c r="S15" s="2420"/>
      <c r="T15" s="2420"/>
      <c r="U15" s="2420"/>
      <c r="V15" s="2420"/>
      <c r="W15" s="2420"/>
      <c r="X15" s="1288"/>
    </row>
    <row r="16" spans="1:24" s="348" customFormat="1" ht="13.9" customHeight="1">
      <c r="A16" s="376" t="s">
        <v>83</v>
      </c>
      <c r="B16" s="566">
        <v>2711</v>
      </c>
      <c r="C16" s="416" t="s">
        <v>496</v>
      </c>
      <c r="D16" s="363"/>
      <c r="E16" s="1284"/>
      <c r="F16" s="1284"/>
      <c r="G16" s="363"/>
      <c r="H16" s="363"/>
      <c r="I16" s="1288"/>
      <c r="J16" s="1288"/>
      <c r="K16" s="1288"/>
      <c r="L16" s="1288"/>
      <c r="M16" s="1288"/>
      <c r="N16" s="1288"/>
      <c r="O16" s="1288"/>
      <c r="P16" s="1288"/>
      <c r="Q16" s="1288"/>
      <c r="R16" s="1288"/>
      <c r="S16" s="1288"/>
      <c r="T16" s="1288"/>
      <c r="U16" s="1288"/>
      <c r="V16" s="1288"/>
      <c r="W16" s="1288"/>
      <c r="X16" s="1288"/>
    </row>
    <row r="17" spans="1:24" s="348" customFormat="1" ht="13.9" customHeight="1">
      <c r="A17" s="376"/>
      <c r="B17" s="565">
        <v>1</v>
      </c>
      <c r="C17" s="375" t="s">
        <v>254</v>
      </c>
      <c r="D17" s="363"/>
      <c r="E17" s="1284"/>
      <c r="F17" s="1284"/>
      <c r="G17" s="363"/>
      <c r="H17" s="363"/>
      <c r="I17" s="1288"/>
      <c r="J17" s="1288"/>
      <c r="K17" s="1288"/>
      <c r="L17" s="1288"/>
      <c r="M17" s="1288"/>
      <c r="N17" s="1288"/>
      <c r="O17" s="1288"/>
      <c r="P17" s="1288"/>
      <c r="Q17" s="1288"/>
      <c r="R17" s="1288"/>
      <c r="S17" s="1288"/>
      <c r="T17" s="1288"/>
      <c r="U17" s="1288"/>
      <c r="V17" s="1288"/>
      <c r="W17" s="1288"/>
      <c r="X17" s="1288"/>
    </row>
    <row r="18" spans="1:24" s="348" customFormat="1" ht="13.9" customHeight="1">
      <c r="A18" s="376"/>
      <c r="B18" s="569">
        <v>1.103</v>
      </c>
      <c r="C18" s="416" t="s">
        <v>497</v>
      </c>
      <c r="D18" s="379"/>
      <c r="E18" s="1268"/>
      <c r="F18" s="1268"/>
      <c r="G18" s="379"/>
      <c r="H18" s="379"/>
      <c r="I18" s="1288"/>
      <c r="J18" s="1288"/>
      <c r="K18" s="1288"/>
      <c r="L18" s="1288"/>
      <c r="M18" s="1288"/>
      <c r="N18" s="1288"/>
      <c r="O18" s="1288"/>
      <c r="P18" s="1288"/>
      <c r="Q18" s="1288"/>
      <c r="R18" s="1288"/>
      <c r="S18" s="1288"/>
      <c r="T18" s="1288"/>
      <c r="U18" s="1288"/>
      <c r="V18" s="1288"/>
      <c r="W18" s="1288"/>
      <c r="X18" s="1288"/>
    </row>
    <row r="19" spans="1:24" s="348" customFormat="1" ht="13.9" customHeight="1">
      <c r="A19" s="376"/>
      <c r="B19" s="565">
        <v>60</v>
      </c>
      <c r="C19" s="375" t="s">
        <v>253</v>
      </c>
      <c r="D19" s="379"/>
      <c r="E19" s="1268"/>
      <c r="F19" s="1268"/>
      <c r="G19" s="379"/>
      <c r="H19" s="379"/>
      <c r="I19" s="1288"/>
      <c r="J19" s="1288"/>
      <c r="K19" s="1288"/>
      <c r="L19" s="1288"/>
      <c r="M19" s="1288"/>
      <c r="N19" s="1288"/>
      <c r="O19" s="1288"/>
      <c r="P19" s="1288"/>
      <c r="Q19" s="1288"/>
      <c r="R19" s="1288"/>
      <c r="S19" s="1288"/>
      <c r="T19" s="1288"/>
      <c r="U19" s="1288"/>
      <c r="V19" s="1288"/>
      <c r="W19" s="1288"/>
      <c r="X19" s="1288"/>
    </row>
    <row r="20" spans="1:24" s="348" customFormat="1" ht="13.9" customHeight="1">
      <c r="A20" s="376"/>
      <c r="B20" s="565">
        <v>44</v>
      </c>
      <c r="C20" s="375" t="s">
        <v>428</v>
      </c>
      <c r="D20" s="379"/>
      <c r="E20" s="1268"/>
      <c r="F20" s="1268"/>
      <c r="G20" s="379"/>
      <c r="H20" s="379"/>
      <c r="I20" s="1288"/>
      <c r="J20" s="1288"/>
      <c r="K20" s="1288"/>
      <c r="L20" s="1288"/>
      <c r="M20" s="1288"/>
      <c r="N20" s="1288"/>
      <c r="O20" s="1288"/>
      <c r="P20" s="1288"/>
      <c r="Q20" s="1288"/>
      <c r="R20" s="1288"/>
      <c r="S20" s="1288"/>
      <c r="T20" s="1288"/>
      <c r="U20" s="1288"/>
      <c r="V20" s="1288"/>
      <c r="W20" s="1288"/>
      <c r="X20" s="1288"/>
    </row>
    <row r="21" spans="1:24" s="348" customFormat="1" ht="13.9" customHeight="1">
      <c r="A21" s="376"/>
      <c r="B21" s="565" t="s">
        <v>498</v>
      </c>
      <c r="C21" s="375" t="s">
        <v>499</v>
      </c>
      <c r="D21" s="402"/>
      <c r="E21" s="403"/>
      <c r="F21" s="402"/>
      <c r="G21" s="403">
        <v>145000</v>
      </c>
      <c r="H21" s="402" t="s">
        <v>297</v>
      </c>
      <c r="I21" s="1478"/>
      <c r="J21" s="1478"/>
      <c r="K21" s="1478"/>
      <c r="L21" s="1479"/>
      <c r="M21" s="1479"/>
      <c r="N21" s="1288"/>
      <c r="O21" s="1288"/>
      <c r="P21" s="1288"/>
      <c r="Q21" s="1288"/>
      <c r="R21" s="1288"/>
      <c r="S21" s="1288"/>
      <c r="T21" s="1288"/>
      <c r="U21" s="1288"/>
      <c r="V21" s="1288"/>
      <c r="W21" s="1288"/>
      <c r="X21" s="1288"/>
    </row>
    <row r="22" spans="1:24" s="348" customFormat="1" ht="13.9" customHeight="1">
      <c r="A22" s="376" t="s">
        <v>78</v>
      </c>
      <c r="B22" s="565">
        <v>44</v>
      </c>
      <c r="C22" s="375" t="s">
        <v>428</v>
      </c>
      <c r="D22" s="402"/>
      <c r="E22" s="403"/>
      <c r="F22" s="402"/>
      <c r="G22" s="567">
        <v>145000</v>
      </c>
      <c r="H22" s="403"/>
      <c r="I22" s="1288"/>
      <c r="J22" s="1288"/>
      <c r="K22" s="1288"/>
      <c r="L22" s="1288"/>
      <c r="M22" s="1288"/>
      <c r="N22" s="1288"/>
      <c r="O22" s="1288"/>
      <c r="P22" s="1288"/>
      <c r="Q22" s="1288"/>
      <c r="R22" s="1288"/>
      <c r="S22" s="1288"/>
      <c r="T22" s="1288"/>
      <c r="U22" s="1288"/>
      <c r="V22" s="1288"/>
      <c r="W22" s="1288"/>
      <c r="X22" s="1288"/>
    </row>
    <row r="23" spans="1:24" s="348" customFormat="1" ht="13.9" customHeight="1">
      <c r="A23" s="1295" t="s">
        <v>78</v>
      </c>
      <c r="B23" s="565">
        <v>60</v>
      </c>
      <c r="C23" s="375" t="s">
        <v>253</v>
      </c>
      <c r="D23" s="402"/>
      <c r="E23" s="403"/>
      <c r="F23" s="402"/>
      <c r="G23" s="567">
        <v>145000</v>
      </c>
      <c r="H23" s="403"/>
      <c r="I23" s="1288"/>
      <c r="J23" s="1288"/>
      <c r="K23" s="1288"/>
      <c r="L23" s="1288"/>
      <c r="M23" s="1288"/>
      <c r="N23" s="1288"/>
      <c r="O23" s="1288"/>
      <c r="P23" s="1288"/>
      <c r="Q23" s="1288"/>
      <c r="R23" s="1288"/>
      <c r="S23" s="1288"/>
      <c r="T23" s="1288"/>
      <c r="U23" s="1288"/>
      <c r="V23" s="1288"/>
      <c r="W23" s="1288"/>
      <c r="X23" s="1288"/>
    </row>
    <row r="24" spans="1:24" s="348" customFormat="1" ht="13.9" customHeight="1">
      <c r="A24" s="1295" t="s">
        <v>78</v>
      </c>
      <c r="B24" s="569">
        <v>1.103</v>
      </c>
      <c r="C24" s="416" t="s">
        <v>497</v>
      </c>
      <c r="D24" s="370"/>
      <c r="E24" s="370"/>
      <c r="F24" s="789"/>
      <c r="G24" s="368">
        <v>145000</v>
      </c>
      <c r="H24" s="370"/>
      <c r="I24" s="1288"/>
      <c r="J24" s="1288"/>
      <c r="K24" s="1288"/>
      <c r="L24" s="1288"/>
      <c r="M24" s="1288"/>
      <c r="N24" s="1288"/>
      <c r="O24" s="1288"/>
      <c r="P24" s="1288"/>
      <c r="Q24" s="1288"/>
      <c r="R24" s="1288"/>
      <c r="S24" s="1288"/>
      <c r="T24" s="1288"/>
      <c r="U24" s="1288"/>
      <c r="V24" s="1288"/>
      <c r="W24" s="1288"/>
      <c r="X24" s="1288"/>
    </row>
    <row r="25" spans="1:24" s="348" customFormat="1" ht="13.9" customHeight="1">
      <c r="A25" s="1295" t="s">
        <v>78</v>
      </c>
      <c r="B25" s="565">
        <v>1</v>
      </c>
      <c r="C25" s="375" t="s">
        <v>254</v>
      </c>
      <c r="D25" s="370"/>
      <c r="E25" s="370"/>
      <c r="F25" s="789"/>
      <c r="G25" s="368">
        <v>145000</v>
      </c>
      <c r="H25" s="428"/>
      <c r="I25" s="1288"/>
      <c r="J25" s="1288"/>
      <c r="K25" s="1288"/>
      <c r="L25" s="1288"/>
      <c r="M25" s="1288"/>
      <c r="N25" s="1288"/>
      <c r="O25" s="1288"/>
      <c r="P25" s="1288"/>
      <c r="Q25" s="1288"/>
      <c r="R25" s="1288"/>
      <c r="S25" s="1288"/>
      <c r="T25" s="1288"/>
      <c r="U25" s="1288"/>
      <c r="V25" s="1288"/>
      <c r="W25" s="1288"/>
      <c r="X25" s="1288"/>
    </row>
    <row r="26" spans="1:24" s="348" customFormat="1" ht="13.9" customHeight="1">
      <c r="A26" s="1294" t="s">
        <v>78</v>
      </c>
      <c r="B26" s="1277">
        <v>2711</v>
      </c>
      <c r="C26" s="1272" t="s">
        <v>496</v>
      </c>
      <c r="D26" s="374"/>
      <c r="E26" s="374"/>
      <c r="F26" s="1491"/>
      <c r="G26" s="374">
        <v>145000</v>
      </c>
      <c r="H26" s="370"/>
      <c r="I26" s="1288"/>
      <c r="J26" s="1288"/>
      <c r="K26" s="1288"/>
      <c r="L26" s="1288"/>
      <c r="M26" s="1288"/>
      <c r="N26" s="1288"/>
      <c r="O26" s="1288"/>
      <c r="P26" s="1288"/>
      <c r="Q26" s="1288"/>
      <c r="R26" s="1288"/>
      <c r="S26" s="1288"/>
      <c r="T26" s="1288"/>
      <c r="U26" s="1288"/>
      <c r="V26" s="1288"/>
      <c r="W26" s="1288"/>
      <c r="X26" s="1288"/>
    </row>
    <row r="27" spans="1:24" s="348" customFormat="1" ht="13.9" customHeight="1">
      <c r="A27" s="1279" t="s">
        <v>78</v>
      </c>
      <c r="B27" s="570"/>
      <c r="C27" s="426" t="s">
        <v>82</v>
      </c>
      <c r="D27" s="368"/>
      <c r="E27" s="368"/>
      <c r="F27" s="1487"/>
      <c r="G27" s="368">
        <v>145000</v>
      </c>
      <c r="H27" s="370"/>
      <c r="I27" s="1288"/>
      <c r="J27" s="1288"/>
      <c r="K27" s="1288"/>
      <c r="L27" s="1288"/>
      <c r="M27" s="1288"/>
      <c r="N27" s="1288"/>
      <c r="O27" s="1288"/>
      <c r="P27" s="1288"/>
      <c r="Q27" s="1288"/>
      <c r="R27" s="1288"/>
      <c r="S27" s="1288"/>
      <c r="T27" s="1288"/>
      <c r="U27" s="1288"/>
      <c r="V27" s="1288"/>
      <c r="W27" s="1288"/>
      <c r="X27" s="1288"/>
    </row>
    <row r="28" spans="1:24" s="348" customFormat="1" ht="13.9" customHeight="1">
      <c r="A28" s="376"/>
      <c r="B28" s="377"/>
      <c r="C28" s="416" t="s">
        <v>33</v>
      </c>
      <c r="D28" s="1326"/>
      <c r="E28" s="1326"/>
      <c r="F28" s="1694"/>
      <c r="G28" s="1326"/>
      <c r="H28" s="370"/>
      <c r="I28" s="1288"/>
      <c r="J28" s="1288"/>
      <c r="K28" s="1288"/>
      <c r="L28" s="1288"/>
      <c r="M28" s="1288"/>
      <c r="N28" s="1288"/>
      <c r="O28" s="1288"/>
      <c r="P28" s="1288"/>
      <c r="Q28" s="1288"/>
      <c r="R28" s="1288"/>
      <c r="S28" s="1288"/>
      <c r="T28" s="1288"/>
      <c r="U28" s="1288"/>
      <c r="V28" s="1288"/>
      <c r="W28" s="1288"/>
      <c r="X28" s="1288"/>
    </row>
    <row r="29" spans="1:24" s="348" customFormat="1" ht="13.9" customHeight="1">
      <c r="A29" s="376" t="s">
        <v>83</v>
      </c>
      <c r="B29" s="566">
        <v>4711</v>
      </c>
      <c r="C29" s="416" t="s">
        <v>776</v>
      </c>
      <c r="D29" s="370"/>
      <c r="E29" s="370"/>
      <c r="F29" s="789"/>
      <c r="G29" s="370"/>
      <c r="H29" s="370"/>
      <c r="I29" s="1288"/>
      <c r="J29" s="1288"/>
      <c r="K29" s="1288"/>
      <c r="L29" s="1288"/>
      <c r="M29" s="1288"/>
      <c r="N29" s="1288"/>
      <c r="O29" s="1288"/>
      <c r="P29" s="1288"/>
      <c r="Q29" s="1288"/>
      <c r="R29" s="1288"/>
      <c r="S29" s="1288"/>
      <c r="T29" s="1288"/>
      <c r="U29" s="1288"/>
      <c r="V29" s="1288"/>
      <c r="W29" s="1288"/>
      <c r="X29" s="1288"/>
    </row>
    <row r="30" spans="1:24" s="348" customFormat="1" ht="13.9" customHeight="1">
      <c r="A30" s="376"/>
      <c r="B30" s="1687" t="s">
        <v>777</v>
      </c>
      <c r="C30" s="1686" t="s">
        <v>254</v>
      </c>
      <c r="D30" s="370"/>
      <c r="E30" s="370"/>
      <c r="F30" s="789"/>
      <c r="G30" s="370"/>
      <c r="H30" s="370"/>
      <c r="I30" s="1288"/>
      <c r="J30" s="1288"/>
      <c r="K30" s="1288"/>
      <c r="L30" s="1288"/>
      <c r="M30" s="1288"/>
      <c r="N30" s="1288"/>
      <c r="O30" s="1288"/>
      <c r="P30" s="1288"/>
      <c r="Q30" s="1288"/>
      <c r="R30" s="1288"/>
      <c r="S30" s="1288"/>
      <c r="T30" s="1288"/>
      <c r="U30" s="1288"/>
      <c r="V30" s="1288"/>
      <c r="W30" s="1288"/>
      <c r="X30" s="1288"/>
    </row>
    <row r="31" spans="1:24" s="348" customFormat="1" ht="13.9" customHeight="1">
      <c r="A31" s="376"/>
      <c r="B31" s="1688" t="s">
        <v>778</v>
      </c>
      <c r="C31" s="416" t="s">
        <v>39</v>
      </c>
      <c r="D31" s="370"/>
      <c r="E31" s="370"/>
      <c r="F31" s="789"/>
      <c r="G31" s="370"/>
      <c r="H31" s="370"/>
      <c r="I31" s="1288"/>
      <c r="J31" s="1288"/>
      <c r="K31" s="1288"/>
      <c r="L31" s="1288"/>
      <c r="M31" s="1288"/>
      <c r="N31" s="1288"/>
      <c r="O31" s="1288"/>
      <c r="P31" s="1288"/>
      <c r="Q31" s="1288"/>
      <c r="R31" s="1288"/>
      <c r="S31" s="1288"/>
      <c r="T31" s="1288"/>
      <c r="U31" s="1288"/>
      <c r="V31" s="1288"/>
      <c r="W31" s="1288"/>
      <c r="X31" s="1288"/>
    </row>
    <row r="32" spans="1:24" s="348" customFormat="1" ht="13.9" customHeight="1">
      <c r="A32" s="376"/>
      <c r="B32" s="1687" t="s">
        <v>780</v>
      </c>
      <c r="C32" s="1686" t="s">
        <v>35</v>
      </c>
      <c r="D32" s="370"/>
      <c r="E32" s="370"/>
      <c r="F32" s="789"/>
      <c r="G32" s="370"/>
      <c r="H32" s="370"/>
      <c r="I32" s="1288"/>
      <c r="J32" s="1288"/>
      <c r="K32" s="1288"/>
      <c r="L32" s="1288"/>
      <c r="M32" s="1288"/>
      <c r="N32" s="1288"/>
      <c r="O32" s="1288"/>
      <c r="P32" s="1288"/>
      <c r="Q32" s="1288"/>
      <c r="R32" s="1288"/>
      <c r="S32" s="1288"/>
      <c r="T32" s="1288"/>
      <c r="U32" s="1288"/>
      <c r="V32" s="1288"/>
      <c r="W32" s="1288"/>
      <c r="X32" s="1288"/>
    </row>
    <row r="33" spans="1:24" s="348" customFormat="1" ht="13.9" customHeight="1">
      <c r="A33" s="1208"/>
      <c r="B33" s="1689" t="s">
        <v>779</v>
      </c>
      <c r="C33" s="1690" t="s">
        <v>255</v>
      </c>
      <c r="D33" s="370"/>
      <c r="E33" s="370"/>
      <c r="F33" s="789"/>
      <c r="G33" s="370">
        <v>4824</v>
      </c>
      <c r="H33" s="370" t="s">
        <v>298</v>
      </c>
      <c r="I33" s="1695"/>
      <c r="J33" s="1695"/>
      <c r="K33" s="1695"/>
      <c r="L33" s="1720"/>
      <c r="M33" s="1712"/>
      <c r="N33" s="1288"/>
      <c r="O33" s="1288"/>
      <c r="P33" s="1288"/>
      <c r="Q33" s="1288"/>
      <c r="R33" s="1288"/>
      <c r="S33" s="1288"/>
      <c r="T33" s="1288"/>
      <c r="U33" s="1288"/>
      <c r="V33" s="1288"/>
      <c r="W33" s="1288"/>
      <c r="X33" s="1288"/>
    </row>
    <row r="34" spans="1:24" s="348" customFormat="1" ht="13.9" customHeight="1">
      <c r="A34" s="1208" t="s">
        <v>78</v>
      </c>
      <c r="B34" s="1687" t="s">
        <v>780</v>
      </c>
      <c r="C34" s="1686" t="s">
        <v>35</v>
      </c>
      <c r="D34" s="370"/>
      <c r="E34" s="370"/>
      <c r="F34" s="789"/>
      <c r="G34" s="368">
        <v>4824</v>
      </c>
      <c r="H34" s="370"/>
      <c r="I34" s="1288"/>
      <c r="J34" s="1288"/>
      <c r="K34" s="1288"/>
      <c r="L34" s="1288"/>
      <c r="M34" s="1288"/>
      <c r="N34" s="1288"/>
      <c r="O34" s="1288"/>
      <c r="P34" s="1288"/>
      <c r="Q34" s="1288"/>
      <c r="R34" s="1288"/>
      <c r="T34" s="1288"/>
      <c r="U34" s="1288"/>
      <c r="V34" s="1288"/>
      <c r="W34" s="1288"/>
      <c r="X34" s="1288"/>
    </row>
    <row r="35" spans="1:24" s="348" customFormat="1" ht="13.9" customHeight="1">
      <c r="A35" s="1208" t="s">
        <v>78</v>
      </c>
      <c r="B35" s="1688" t="s">
        <v>778</v>
      </c>
      <c r="C35" s="416" t="s">
        <v>39</v>
      </c>
      <c r="D35" s="370"/>
      <c r="E35" s="370"/>
      <c r="F35" s="789"/>
      <c r="G35" s="368">
        <v>4824</v>
      </c>
      <c r="H35" s="370"/>
      <c r="I35" s="1288"/>
      <c r="J35" s="1288"/>
      <c r="K35" s="1288"/>
      <c r="L35" s="1288"/>
      <c r="M35" s="1288"/>
      <c r="N35" s="1288"/>
      <c r="O35" s="1288"/>
      <c r="P35" s="1288"/>
      <c r="Q35" s="1288"/>
      <c r="R35" s="1288"/>
      <c r="S35" s="1288"/>
      <c r="T35" s="1288"/>
      <c r="U35" s="1288"/>
      <c r="V35" s="1288"/>
      <c r="W35" s="1288"/>
      <c r="X35" s="1288"/>
    </row>
    <row r="36" spans="1:24" s="348" customFormat="1" ht="13.9" customHeight="1">
      <c r="A36" s="1208" t="s">
        <v>78</v>
      </c>
      <c r="B36" s="1687" t="s">
        <v>777</v>
      </c>
      <c r="C36" s="1686" t="s">
        <v>254</v>
      </c>
      <c r="D36" s="370"/>
      <c r="E36" s="370"/>
      <c r="F36" s="789"/>
      <c r="G36" s="368">
        <v>4824</v>
      </c>
      <c r="H36" s="370"/>
      <c r="I36" s="1288"/>
      <c r="J36" s="1288"/>
      <c r="K36" s="1288"/>
      <c r="L36" s="1288"/>
      <c r="M36" s="1288"/>
      <c r="N36" s="1288"/>
      <c r="O36" s="1288"/>
      <c r="P36" s="1288"/>
      <c r="Q36" s="1288"/>
      <c r="R36" s="1288"/>
      <c r="S36" s="1288"/>
      <c r="T36" s="1288"/>
      <c r="U36" s="1288"/>
      <c r="V36" s="1288"/>
      <c r="W36" s="1288"/>
      <c r="X36" s="1288"/>
    </row>
    <row r="37" spans="1:24" s="348" customFormat="1" ht="13.9" customHeight="1">
      <c r="A37" s="1691" t="s">
        <v>78</v>
      </c>
      <c r="B37" s="1277">
        <v>4711</v>
      </c>
      <c r="C37" s="1272" t="s">
        <v>776</v>
      </c>
      <c r="D37" s="374"/>
      <c r="E37" s="374"/>
      <c r="F37" s="1491"/>
      <c r="G37" s="368">
        <v>4824</v>
      </c>
      <c r="H37" s="370"/>
      <c r="I37" s="1288"/>
      <c r="J37" s="1288"/>
      <c r="K37" s="1288"/>
      <c r="L37" s="1288"/>
      <c r="M37" s="1288"/>
      <c r="N37" s="1288"/>
      <c r="O37" s="1288"/>
      <c r="P37" s="1288"/>
      <c r="Q37" s="1288"/>
      <c r="R37" s="1288"/>
      <c r="S37" s="1288"/>
      <c r="T37" s="1288"/>
      <c r="U37" s="1288"/>
      <c r="V37" s="1288"/>
      <c r="W37" s="1288"/>
      <c r="X37" s="1288"/>
    </row>
    <row r="38" spans="1:24" s="348" customFormat="1" ht="13.9" customHeight="1">
      <c r="A38" s="1279" t="s">
        <v>78</v>
      </c>
      <c r="B38" s="570"/>
      <c r="C38" s="426" t="s">
        <v>33</v>
      </c>
      <c r="D38" s="368"/>
      <c r="E38" s="368"/>
      <c r="F38" s="1487"/>
      <c r="G38" s="368">
        <v>4824</v>
      </c>
      <c r="H38" s="370"/>
      <c r="I38" s="1288"/>
      <c r="J38" s="1288"/>
      <c r="K38" s="1288"/>
      <c r="L38" s="1288"/>
      <c r="M38" s="1288"/>
      <c r="N38" s="1288"/>
      <c r="O38" s="1288"/>
      <c r="P38" s="1288"/>
      <c r="Q38" s="1288"/>
      <c r="R38" s="1288"/>
      <c r="S38" s="1288"/>
      <c r="T38" s="1288"/>
      <c r="U38" s="1288"/>
      <c r="V38" s="1288"/>
      <c r="W38" s="1288"/>
      <c r="X38" s="1288"/>
    </row>
    <row r="39" spans="1:24" s="348" customFormat="1" ht="13.9" customHeight="1">
      <c r="A39" s="1279" t="s">
        <v>78</v>
      </c>
      <c r="B39" s="570"/>
      <c r="C39" s="426" t="s">
        <v>79</v>
      </c>
      <c r="D39" s="427"/>
      <c r="E39" s="368"/>
      <c r="F39" s="1487"/>
      <c r="G39" s="368">
        <v>149824</v>
      </c>
      <c r="H39" s="428"/>
      <c r="I39" s="1288"/>
      <c r="J39" s="1288"/>
      <c r="K39" s="1288"/>
      <c r="L39" s="1288"/>
      <c r="M39" s="1288"/>
      <c r="N39" s="1288"/>
      <c r="O39" s="1288"/>
      <c r="P39" s="1288"/>
      <c r="Q39" s="1288"/>
      <c r="R39" s="1288"/>
      <c r="S39" s="1288"/>
      <c r="T39" s="1288"/>
      <c r="U39" s="1288"/>
      <c r="V39" s="1288"/>
      <c r="W39" s="1288"/>
      <c r="X39" s="1288"/>
    </row>
    <row r="40" spans="1:24" s="348" customFormat="1" ht="6" customHeight="1">
      <c r="A40" s="376"/>
      <c r="B40" s="377"/>
      <c r="C40" s="416"/>
      <c r="D40" s="428"/>
      <c r="E40" s="370"/>
      <c r="F40" s="789"/>
      <c r="G40" s="351"/>
      <c r="H40" s="351"/>
      <c r="I40" s="1288"/>
      <c r="J40" s="1288"/>
      <c r="K40" s="1288"/>
      <c r="L40" s="1288"/>
      <c r="M40" s="1288"/>
      <c r="N40" s="1288"/>
      <c r="O40" s="1288"/>
      <c r="P40" s="1288"/>
      <c r="Q40" s="1288"/>
      <c r="R40" s="1288"/>
      <c r="S40" s="1288"/>
      <c r="T40" s="1288"/>
      <c r="U40" s="1288"/>
      <c r="V40" s="1288"/>
      <c r="W40" s="1288"/>
      <c r="X40" s="1288"/>
    </row>
    <row r="41" spans="1:24" ht="16.899999999999999" customHeight="1">
      <c r="A41" s="313"/>
      <c r="B41" s="1685" t="s">
        <v>619</v>
      </c>
      <c r="C41" s="12"/>
      <c r="D41" s="318"/>
      <c r="E41" s="318"/>
      <c r="F41" s="318"/>
      <c r="G41" s="318"/>
      <c r="H41" s="318"/>
      <c r="I41" s="318"/>
      <c r="J41" s="318"/>
      <c r="K41" s="318"/>
      <c r="L41" s="318"/>
      <c r="M41" s="318"/>
      <c r="N41" s="318"/>
      <c r="R41" s="517"/>
      <c r="S41" s="517"/>
      <c r="W41" s="517"/>
    </row>
    <row r="42" spans="1:24" ht="13.9" customHeight="1">
      <c r="A42" s="852" t="s">
        <v>297</v>
      </c>
      <c r="B42" s="2487" t="s">
        <v>781</v>
      </c>
      <c r="C42" s="2487"/>
      <c r="D42" s="2487"/>
      <c r="E42" s="2487"/>
      <c r="F42" s="2487"/>
      <c r="G42" s="2487"/>
      <c r="H42" s="2487"/>
      <c r="I42" s="1049"/>
      <c r="J42" s="318"/>
      <c r="K42" s="318"/>
      <c r="L42" s="318"/>
      <c r="M42" s="318"/>
      <c r="N42" s="318"/>
      <c r="R42" s="517"/>
      <c r="S42" s="517"/>
      <c r="W42" s="517"/>
    </row>
    <row r="43" spans="1:24" ht="29.45" customHeight="1">
      <c r="A43" s="852" t="s">
        <v>298</v>
      </c>
      <c r="B43" s="2479" t="s">
        <v>782</v>
      </c>
      <c r="C43" s="2479"/>
      <c r="D43" s="2479"/>
      <c r="E43" s="2479"/>
      <c r="F43" s="2479"/>
      <c r="G43" s="2479"/>
      <c r="H43" s="2479"/>
      <c r="I43" s="318"/>
      <c r="J43" s="318"/>
      <c r="K43" s="318"/>
      <c r="L43" s="318"/>
      <c r="M43" s="318"/>
      <c r="N43" s="318"/>
      <c r="R43" s="517"/>
      <c r="S43" s="517"/>
      <c r="W43" s="517"/>
    </row>
    <row r="44" spans="1:24">
      <c r="A44" s="331"/>
      <c r="B44" s="315"/>
      <c r="C44" s="317"/>
      <c r="D44" s="318"/>
      <c r="E44" s="318"/>
      <c r="F44" s="318"/>
      <c r="G44" s="318"/>
      <c r="H44" s="318"/>
      <c r="I44" s="318"/>
      <c r="J44" s="318"/>
      <c r="K44" s="318"/>
      <c r="L44" s="318"/>
      <c r="M44" s="318"/>
      <c r="N44" s="318"/>
      <c r="R44" s="517"/>
      <c r="S44" s="517"/>
      <c r="W44" s="517"/>
    </row>
    <row r="45" spans="1:24">
      <c r="A45" s="331"/>
      <c r="B45" s="315"/>
      <c r="C45" s="317"/>
      <c r="D45" s="318"/>
      <c r="E45" s="318"/>
      <c r="F45" s="318"/>
      <c r="G45" s="318"/>
      <c r="H45" s="318"/>
      <c r="I45" s="318"/>
      <c r="J45" s="318"/>
      <c r="K45" s="318"/>
      <c r="L45" s="318"/>
      <c r="M45" s="318"/>
      <c r="N45" s="318"/>
      <c r="R45" s="517"/>
      <c r="S45" s="517"/>
      <c r="W45" s="517"/>
    </row>
    <row r="46" spans="1:24">
      <c r="A46" s="331"/>
      <c r="B46" s="315"/>
      <c r="C46" s="317"/>
      <c r="D46" s="318"/>
      <c r="E46" s="318"/>
      <c r="F46" s="318"/>
      <c r="G46" s="318"/>
      <c r="H46" s="318"/>
      <c r="I46" s="318"/>
      <c r="J46" s="318"/>
      <c r="K46" s="318"/>
      <c r="L46" s="318"/>
      <c r="M46" s="318"/>
      <c r="N46" s="318"/>
      <c r="R46" s="517"/>
      <c r="S46" s="517"/>
      <c r="W46" s="517"/>
    </row>
    <row r="47" spans="1:24">
      <c r="A47" s="331"/>
      <c r="B47" s="315"/>
      <c r="C47" s="317"/>
      <c r="D47" s="318"/>
      <c r="E47" s="318"/>
      <c r="F47" s="318"/>
      <c r="G47" s="318"/>
      <c r="H47" s="318"/>
      <c r="I47" s="318"/>
      <c r="J47" s="318"/>
      <c r="K47" s="318"/>
      <c r="L47" s="318"/>
      <c r="M47" s="318"/>
      <c r="N47" s="318"/>
      <c r="R47" s="517"/>
      <c r="S47" s="517"/>
      <c r="W47" s="517"/>
    </row>
    <row r="48" spans="1:24">
      <c r="A48" s="331"/>
      <c r="B48" s="2300"/>
      <c r="C48" s="778"/>
      <c r="D48" s="2300"/>
      <c r="E48" s="778"/>
      <c r="F48" s="318"/>
      <c r="H48" s="318"/>
      <c r="I48" s="318"/>
      <c r="J48" s="318"/>
      <c r="K48" s="318"/>
      <c r="L48" s="318"/>
      <c r="M48" s="318"/>
      <c r="N48" s="318"/>
      <c r="O48" s="520"/>
      <c r="R48" s="517"/>
      <c r="S48" s="517"/>
      <c r="W48" s="517"/>
    </row>
    <row r="49" spans="1:23">
      <c r="A49" s="331"/>
      <c r="B49" s="318"/>
      <c r="C49" s="318"/>
      <c r="D49" s="318"/>
      <c r="E49" s="318"/>
      <c r="F49" s="318"/>
      <c r="I49" s="778"/>
      <c r="J49" s="318"/>
      <c r="K49" s="318"/>
      <c r="L49" s="318"/>
      <c r="M49" s="318"/>
      <c r="N49" s="318"/>
      <c r="O49" s="520"/>
      <c r="R49" s="517"/>
      <c r="S49" s="517"/>
      <c r="W49" s="517"/>
    </row>
    <row r="50" spans="1:23">
      <c r="A50" s="331"/>
      <c r="B50" s="315"/>
      <c r="C50" s="317"/>
      <c r="D50" s="318"/>
      <c r="E50" s="318"/>
      <c r="F50" s="318"/>
      <c r="I50" s="318"/>
      <c r="J50" s="318"/>
      <c r="K50" s="318"/>
      <c r="L50" s="318"/>
      <c r="M50" s="318"/>
      <c r="N50" s="318"/>
      <c r="O50" s="520"/>
      <c r="R50" s="517"/>
      <c r="S50" s="517"/>
      <c r="W50" s="517"/>
    </row>
    <row r="51" spans="1:23">
      <c r="A51" s="331"/>
      <c r="B51" s="315"/>
      <c r="C51" s="317"/>
      <c r="D51" s="318"/>
      <c r="E51" s="318"/>
      <c r="F51" s="318"/>
      <c r="G51" s="318"/>
      <c r="H51" s="318"/>
      <c r="I51" s="318"/>
      <c r="J51" s="318"/>
      <c r="K51" s="318"/>
      <c r="L51" s="318"/>
      <c r="M51" s="318"/>
      <c r="N51" s="318"/>
      <c r="O51" s="520"/>
      <c r="R51" s="517"/>
      <c r="S51" s="517"/>
      <c r="W51" s="517"/>
    </row>
    <row r="52" spans="1:23">
      <c r="A52" s="331"/>
      <c r="B52" s="315"/>
      <c r="C52" s="317"/>
      <c r="D52" s="318"/>
      <c r="E52" s="318"/>
      <c r="F52" s="318"/>
      <c r="G52" s="318"/>
      <c r="H52" s="322"/>
      <c r="I52" s="322"/>
      <c r="J52" s="318"/>
      <c r="K52" s="318"/>
      <c r="L52" s="318"/>
      <c r="M52" s="318"/>
      <c r="N52" s="318"/>
      <c r="O52" s="520"/>
      <c r="R52" s="517"/>
      <c r="S52" s="517"/>
      <c r="W52" s="517"/>
    </row>
    <row r="53" spans="1:23">
      <c r="A53" s="331"/>
      <c r="B53" s="484"/>
      <c r="C53" s="317"/>
      <c r="D53" s="318"/>
      <c r="E53" s="318"/>
      <c r="F53" s="318"/>
      <c r="G53" s="318"/>
      <c r="H53" s="318"/>
      <c r="I53" s="318"/>
      <c r="J53" s="318"/>
      <c r="K53" s="318"/>
      <c r="L53" s="318"/>
      <c r="M53" s="318"/>
      <c r="N53" s="318"/>
      <c r="O53" s="520"/>
    </row>
    <row r="54" spans="1:23">
      <c r="A54" s="331"/>
      <c r="B54" s="484"/>
      <c r="C54" s="317"/>
      <c r="D54" s="318"/>
      <c r="E54" s="318"/>
      <c r="F54" s="318"/>
      <c r="G54" s="318"/>
      <c r="H54" s="318"/>
      <c r="I54" s="318"/>
      <c r="J54" s="318"/>
      <c r="K54" s="318"/>
      <c r="L54" s="318"/>
      <c r="M54" s="318"/>
      <c r="N54" s="318"/>
      <c r="O54" s="520"/>
    </row>
    <row r="55" spans="1:23">
      <c r="A55" s="331"/>
      <c r="B55" s="484"/>
      <c r="C55" s="317"/>
      <c r="D55" s="308"/>
      <c r="E55" s="308"/>
      <c r="F55" s="308"/>
      <c r="G55" s="308"/>
      <c r="H55" s="308"/>
      <c r="I55" s="308"/>
      <c r="J55" s="308"/>
      <c r="K55" s="308"/>
      <c r="L55" s="318"/>
      <c r="M55" s="318"/>
      <c r="N55" s="318"/>
      <c r="O55" s="520"/>
    </row>
    <row r="56" spans="1:23">
      <c r="A56" s="331"/>
      <c r="B56" s="484"/>
      <c r="C56" s="338"/>
      <c r="D56" s="514"/>
      <c r="E56" s="514"/>
      <c r="F56" s="514"/>
      <c r="G56" s="514"/>
      <c r="H56" s="514"/>
      <c r="I56" s="514"/>
      <c r="J56" s="514"/>
      <c r="K56" s="514"/>
      <c r="L56" s="318"/>
      <c r="M56" s="318"/>
      <c r="N56" s="318"/>
      <c r="O56" s="520"/>
    </row>
    <row r="57" spans="1:23">
      <c r="A57" s="331"/>
      <c r="B57" s="484"/>
      <c r="C57" s="338"/>
      <c r="D57" s="515"/>
      <c r="E57" s="515"/>
      <c r="F57" s="515"/>
      <c r="G57" s="515"/>
      <c r="H57" s="515"/>
      <c r="I57" s="515"/>
      <c r="J57" s="515"/>
      <c r="K57" s="515"/>
      <c r="L57" s="318"/>
      <c r="M57" s="318"/>
      <c r="N57" s="318"/>
      <c r="O57" s="520"/>
    </row>
    <row r="58" spans="1:23">
      <c r="A58" s="331"/>
      <c r="B58" s="484"/>
      <c r="C58" s="338"/>
      <c r="D58" s="318"/>
      <c r="E58" s="318"/>
      <c r="F58" s="318"/>
      <c r="G58" s="318"/>
      <c r="H58" s="318"/>
      <c r="I58" s="318"/>
      <c r="J58" s="318"/>
      <c r="K58" s="318"/>
      <c r="L58" s="318"/>
      <c r="M58" s="318"/>
      <c r="N58" s="318"/>
      <c r="O58" s="520"/>
    </row>
    <row r="59" spans="1:23">
      <c r="A59" s="331"/>
      <c r="B59" s="484"/>
      <c r="C59" s="338"/>
      <c r="D59" s="318"/>
      <c r="E59" s="318"/>
      <c r="F59" s="318"/>
      <c r="G59" s="318"/>
      <c r="H59" s="318"/>
      <c r="I59" s="318"/>
      <c r="J59" s="318"/>
      <c r="K59" s="318"/>
      <c r="L59" s="318"/>
      <c r="M59" s="318"/>
      <c r="N59" s="318"/>
      <c r="O59" s="520"/>
    </row>
    <row r="60" spans="1:23">
      <c r="A60" s="331"/>
      <c r="B60" s="484"/>
      <c r="C60" s="338"/>
      <c r="D60" s="515"/>
      <c r="E60" s="515"/>
      <c r="F60" s="515"/>
      <c r="G60" s="515"/>
      <c r="H60" s="515"/>
      <c r="I60" s="515"/>
      <c r="J60" s="515"/>
      <c r="K60" s="515"/>
      <c r="L60" s="318"/>
      <c r="M60" s="318"/>
      <c r="N60" s="318"/>
      <c r="O60" s="520"/>
    </row>
    <row r="61" spans="1:23">
      <c r="A61" s="331"/>
      <c r="B61" s="484"/>
      <c r="C61" s="338"/>
      <c r="D61" s="318"/>
      <c r="E61" s="318"/>
      <c r="F61" s="318"/>
      <c r="G61" s="318"/>
      <c r="H61" s="318"/>
      <c r="I61" s="318"/>
      <c r="J61" s="318"/>
      <c r="K61" s="318"/>
      <c r="L61" s="318"/>
      <c r="M61" s="318"/>
      <c r="N61" s="318"/>
      <c r="O61" s="520"/>
    </row>
    <row r="62" spans="1:23">
      <c r="A62" s="331"/>
      <c r="B62" s="484"/>
      <c r="C62" s="338"/>
      <c r="D62" s="318"/>
      <c r="E62" s="318"/>
      <c r="F62" s="318"/>
      <c r="G62" s="318"/>
      <c r="H62" s="318"/>
      <c r="I62" s="318"/>
      <c r="J62" s="318"/>
      <c r="K62" s="318"/>
      <c r="L62" s="318"/>
      <c r="M62" s="318"/>
      <c r="N62" s="318"/>
      <c r="O62" s="520"/>
    </row>
    <row r="63" spans="1:23">
      <c r="A63" s="331"/>
      <c r="B63" s="484"/>
      <c r="C63" s="338"/>
      <c r="D63" s="318"/>
      <c r="E63" s="318"/>
      <c r="F63" s="318"/>
      <c r="G63" s="318"/>
      <c r="H63" s="318"/>
      <c r="I63" s="318"/>
      <c r="J63" s="318"/>
      <c r="K63" s="318"/>
      <c r="L63" s="318"/>
      <c r="M63" s="318"/>
      <c r="N63" s="318"/>
      <c r="O63" s="520"/>
    </row>
    <row r="64" spans="1:23">
      <c r="A64" s="331"/>
      <c r="B64" s="484"/>
      <c r="C64" s="338"/>
      <c r="D64" s="318"/>
      <c r="E64" s="318"/>
      <c r="F64" s="318"/>
      <c r="G64" s="318"/>
      <c r="H64" s="318"/>
      <c r="I64" s="318"/>
      <c r="J64" s="318"/>
      <c r="K64" s="318"/>
      <c r="L64" s="318"/>
      <c r="M64" s="318"/>
      <c r="N64" s="318"/>
      <c r="O64" s="520"/>
    </row>
    <row r="65" spans="1:15">
      <c r="A65" s="331"/>
      <c r="B65" s="484"/>
      <c r="C65" s="338"/>
      <c r="D65" s="318"/>
      <c r="E65" s="318"/>
      <c r="F65" s="318"/>
      <c r="G65" s="318"/>
      <c r="H65" s="318"/>
      <c r="I65" s="318"/>
      <c r="J65" s="318"/>
      <c r="K65" s="318"/>
      <c r="L65" s="318"/>
      <c r="M65" s="318"/>
      <c r="N65" s="318"/>
      <c r="O65" s="520"/>
    </row>
    <row r="66" spans="1:15">
      <c r="A66" s="331"/>
      <c r="B66" s="484"/>
      <c r="C66" s="338"/>
      <c r="D66" s="318"/>
      <c r="E66" s="318"/>
      <c r="F66" s="318"/>
      <c r="G66" s="318"/>
      <c r="H66" s="318"/>
      <c r="I66" s="318"/>
      <c r="J66" s="318"/>
      <c r="K66" s="318"/>
      <c r="L66" s="318"/>
      <c r="M66" s="318"/>
      <c r="N66" s="318"/>
      <c r="O66" s="520"/>
    </row>
    <row r="67" spans="1:15">
      <c r="A67" s="331"/>
      <c r="B67" s="484"/>
      <c r="C67" s="338"/>
      <c r="D67" s="318"/>
      <c r="E67" s="318"/>
      <c r="F67" s="318"/>
      <c r="G67" s="318"/>
      <c r="H67" s="318"/>
      <c r="I67" s="318"/>
      <c r="J67" s="318"/>
      <c r="K67" s="318"/>
      <c r="L67" s="318"/>
      <c r="M67" s="318"/>
      <c r="N67" s="318"/>
      <c r="O67" s="520"/>
    </row>
    <row r="68" spans="1:15">
      <c r="A68" s="331"/>
      <c r="B68" s="484"/>
      <c r="C68" s="317"/>
      <c r="D68" s="318"/>
      <c r="E68" s="318"/>
      <c r="F68" s="318"/>
      <c r="G68" s="318"/>
      <c r="H68" s="317"/>
      <c r="I68" s="317"/>
      <c r="J68" s="318"/>
      <c r="K68" s="318"/>
      <c r="L68" s="318"/>
      <c r="M68" s="317"/>
      <c r="N68" s="318"/>
      <c r="O68" s="520"/>
    </row>
    <row r="69" spans="1:15">
      <c r="A69" s="331"/>
      <c r="B69" s="484"/>
      <c r="C69" s="317"/>
      <c r="D69" s="318"/>
      <c r="E69" s="318"/>
      <c r="F69" s="318"/>
      <c r="G69" s="318"/>
      <c r="H69" s="317"/>
      <c r="I69" s="317"/>
      <c r="J69" s="318"/>
      <c r="K69" s="318"/>
      <c r="L69" s="318"/>
      <c r="M69" s="317"/>
      <c r="N69" s="318"/>
      <c r="O69" s="520"/>
    </row>
    <row r="70" spans="1:15">
      <c r="A70" s="331"/>
      <c r="B70" s="484"/>
      <c r="C70" s="317"/>
      <c r="D70" s="318"/>
      <c r="E70" s="318"/>
      <c r="F70" s="318"/>
      <c r="G70" s="318"/>
      <c r="H70" s="317"/>
      <c r="I70" s="317"/>
      <c r="J70" s="318"/>
      <c r="K70" s="318"/>
      <c r="L70" s="318"/>
      <c r="M70" s="317"/>
      <c r="N70" s="318"/>
      <c r="O70" s="520"/>
    </row>
    <row r="71" spans="1:15">
      <c r="A71" s="331"/>
      <c r="B71" s="484"/>
      <c r="C71" s="317"/>
      <c r="D71" s="318"/>
      <c r="E71" s="318"/>
      <c r="F71" s="318"/>
      <c r="G71" s="318"/>
      <c r="H71" s="317"/>
      <c r="I71" s="317"/>
      <c r="J71" s="318"/>
      <c r="K71" s="318"/>
      <c r="L71" s="318"/>
      <c r="M71" s="317"/>
      <c r="N71" s="318"/>
      <c r="O71" s="520"/>
    </row>
    <row r="72" spans="1:15">
      <c r="A72" s="331"/>
      <c r="B72" s="484"/>
      <c r="C72" s="317"/>
      <c r="D72" s="318"/>
      <c r="E72" s="318"/>
      <c r="F72" s="318"/>
      <c r="G72" s="318"/>
      <c r="H72" s="317"/>
      <c r="I72" s="317"/>
      <c r="J72" s="318"/>
      <c r="K72" s="318"/>
      <c r="L72" s="318"/>
      <c r="M72" s="317"/>
      <c r="N72" s="318"/>
      <c r="O72" s="520"/>
    </row>
    <row r="73" spans="1:15">
      <c r="A73" s="331"/>
      <c r="B73" s="484"/>
      <c r="C73" s="317"/>
      <c r="D73" s="318"/>
      <c r="E73" s="318"/>
      <c r="F73" s="318"/>
      <c r="G73" s="318"/>
      <c r="H73" s="317"/>
      <c r="I73" s="317"/>
      <c r="J73" s="318"/>
      <c r="K73" s="318"/>
      <c r="L73" s="318"/>
      <c r="M73" s="317"/>
      <c r="N73" s="318"/>
      <c r="O73" s="520"/>
    </row>
    <row r="74" spans="1:15">
      <c r="A74" s="331"/>
      <c r="B74" s="484"/>
      <c r="C74" s="317"/>
      <c r="D74" s="318"/>
      <c r="E74" s="318"/>
      <c r="F74" s="318"/>
      <c r="G74" s="318"/>
      <c r="H74" s="317"/>
      <c r="I74" s="317"/>
      <c r="J74" s="318"/>
      <c r="K74" s="318"/>
      <c r="L74" s="318"/>
      <c r="M74" s="317"/>
      <c r="N74" s="318"/>
      <c r="O74" s="520"/>
    </row>
  </sheetData>
  <mergeCells count="12">
    <mergeCell ref="B43:H43"/>
    <mergeCell ref="B42:H42"/>
    <mergeCell ref="B13:H13"/>
    <mergeCell ref="A3:H3"/>
    <mergeCell ref="B4:H4"/>
    <mergeCell ref="B14:C14"/>
    <mergeCell ref="E14:G14"/>
    <mergeCell ref="M15:W15"/>
    <mergeCell ref="I13:M13"/>
    <mergeCell ref="N13:R13"/>
    <mergeCell ref="A1:H1"/>
    <mergeCell ref="A2:H2"/>
  </mergeCells>
  <printOptions horizontalCentered="1"/>
  <pageMargins left="1.1811023622047245" right="0.78740157480314965" top="0.78740157480314965" bottom="4.1338582677165361" header="0.51181102362204722" footer="3.5433070866141736"/>
  <pageSetup paperSize="9" scale="81" firstPageNumber="33" orientation="portrait" blackAndWhite="1" useFirstPageNumber="1" r:id="rId1"/>
  <headerFooter alignWithMargins="0">
    <oddHeader xml:space="preserve">&amp;C   </oddHeader>
    <oddFooter>&amp;C&amp;"Times New Roman,Bold"&amp;P</oddFooter>
  </headerFooter>
  <drawing r:id="rId2"/>
</worksheet>
</file>

<file path=xl/worksheets/sheet2.xml><?xml version="1.0" encoding="utf-8"?>
<worksheet xmlns="http://schemas.openxmlformats.org/spreadsheetml/2006/main" xmlns:r="http://schemas.openxmlformats.org/officeDocument/2006/relationships">
  <sheetPr codeName="Sheet2">
    <tabColor rgb="FF92D050"/>
  </sheetPr>
  <dimension ref="A1:I49"/>
  <sheetViews>
    <sheetView view="pageBreakPreview" topLeftCell="A38" zoomScale="136" zoomScaleSheetLayoutView="136" zoomScalePageLayoutView="130" workbookViewId="0">
      <selection activeCell="G46" sqref="G46"/>
    </sheetView>
  </sheetViews>
  <sheetFormatPr defaultColWidth="9.140625" defaultRowHeight="12.75"/>
  <cols>
    <col min="1" max="1" width="4.7109375" style="1844" customWidth="1"/>
    <col min="2" max="2" width="5" style="130" customWidth="1"/>
    <col min="3" max="3" width="36.28515625" style="7" customWidth="1"/>
    <col min="4" max="4" width="9.5703125" style="1844" customWidth="1"/>
    <col min="5" max="6" width="8.7109375" style="6" customWidth="1"/>
    <col min="7" max="7" width="9.7109375" style="6" customWidth="1"/>
    <col min="8" max="8" width="8.7109375" style="6" customWidth="1"/>
    <col min="9" max="16384" width="9.140625" style="6"/>
  </cols>
  <sheetData>
    <row r="1" spans="1:9" ht="13.5">
      <c r="A1" s="2408" t="s">
        <v>141</v>
      </c>
      <c r="B1" s="2409"/>
      <c r="C1" s="2409"/>
      <c r="D1" s="2409"/>
      <c r="E1" s="2409"/>
      <c r="F1" s="2409"/>
      <c r="G1" s="2409"/>
      <c r="H1" s="2410"/>
      <c r="I1" s="131"/>
    </row>
    <row r="2" spans="1:9" ht="13.5" customHeight="1">
      <c r="A2" s="2414" t="s">
        <v>140</v>
      </c>
      <c r="B2" s="2415"/>
      <c r="C2" s="2415"/>
      <c r="D2" s="2415"/>
      <c r="E2" s="2415"/>
      <c r="F2" s="2415"/>
      <c r="G2" s="2415"/>
      <c r="H2" s="2416"/>
      <c r="I2" s="131"/>
    </row>
    <row r="3" spans="1:9" ht="15" customHeight="1">
      <c r="A3" s="2414" t="s">
        <v>1146</v>
      </c>
      <c r="B3" s="2415"/>
      <c r="C3" s="2415"/>
      <c r="D3" s="2415"/>
      <c r="E3" s="2415"/>
      <c r="F3" s="2415"/>
      <c r="G3" s="2415"/>
      <c r="H3" s="2416"/>
      <c r="I3" s="131"/>
    </row>
    <row r="4" spans="1:9" ht="14.25" thickBot="1">
      <c r="A4" s="236"/>
      <c r="B4" s="2412" t="s">
        <v>627</v>
      </c>
      <c r="C4" s="2412"/>
      <c r="D4" s="2412"/>
      <c r="E4" s="2412"/>
      <c r="F4" s="2412"/>
      <c r="G4" s="2412"/>
      <c r="H4" s="2413"/>
      <c r="I4" s="131"/>
    </row>
    <row r="5" spans="1:9" ht="41.25" thickBot="1">
      <c r="A5" s="132" t="s">
        <v>21</v>
      </c>
      <c r="B5" s="2178" t="s">
        <v>22</v>
      </c>
      <c r="C5" s="2417" t="s">
        <v>23</v>
      </c>
      <c r="D5" s="2417"/>
      <c r="E5" s="2178" t="s">
        <v>24</v>
      </c>
      <c r="F5" s="2178" t="s">
        <v>25</v>
      </c>
      <c r="G5" s="2178" t="s">
        <v>78</v>
      </c>
      <c r="H5" s="2178" t="s">
        <v>1</v>
      </c>
      <c r="I5" s="131"/>
    </row>
    <row r="6" spans="1:9" s="2025" customFormat="1" ht="14.25" thickTop="1">
      <c r="A6" s="2048">
        <v>1</v>
      </c>
      <c r="B6" s="2023">
        <v>2</v>
      </c>
      <c r="C6" s="2411">
        <v>3</v>
      </c>
      <c r="D6" s="2411"/>
      <c r="E6" s="2181">
        <v>4</v>
      </c>
      <c r="F6" s="2181">
        <v>5</v>
      </c>
      <c r="G6" s="2181">
        <v>6</v>
      </c>
      <c r="H6" s="2181">
        <v>7</v>
      </c>
      <c r="I6" s="2024"/>
    </row>
    <row r="7" spans="1:9" ht="18" customHeight="1">
      <c r="A7" s="2049">
        <v>1</v>
      </c>
      <c r="B7" s="2029">
        <v>1</v>
      </c>
      <c r="C7" s="1612" t="s">
        <v>120</v>
      </c>
      <c r="D7" s="969" t="str">
        <f>[17]dem1!D8</f>
        <v>Voted</v>
      </c>
      <c r="E7" s="970">
        <v>1950</v>
      </c>
      <c r="F7" s="1856">
        <v>3000</v>
      </c>
      <c r="G7" s="970">
        <v>4950</v>
      </c>
      <c r="H7" s="1855">
        <v>1</v>
      </c>
      <c r="I7" s="131"/>
    </row>
    <row r="8" spans="1:9" ht="30" customHeight="1">
      <c r="A8" s="2030">
        <f>A7+1</f>
        <v>2</v>
      </c>
      <c r="B8" s="2029">
        <v>2</v>
      </c>
      <c r="C8" s="1612" t="s">
        <v>91</v>
      </c>
      <c r="D8" s="1855" t="str">
        <f>[17]dem2!D7</f>
        <v>Voted</v>
      </c>
      <c r="E8" s="1857">
        <v>9727</v>
      </c>
      <c r="F8" s="1857">
        <v>27150</v>
      </c>
      <c r="G8" s="1857">
        <v>36877</v>
      </c>
      <c r="H8" s="1855">
        <v>3</v>
      </c>
      <c r="I8" s="131"/>
    </row>
    <row r="9" spans="1:9" ht="18" customHeight="1">
      <c r="A9" s="2030">
        <f t="shared" ref="A9:A43" si="0">A8+1</f>
        <v>3</v>
      </c>
      <c r="B9" s="2029">
        <v>3</v>
      </c>
      <c r="C9" s="1612" t="s">
        <v>118</v>
      </c>
      <c r="D9" s="1855" t="str">
        <f>[17]dem3!D8</f>
        <v>Voted</v>
      </c>
      <c r="E9" s="1858">
        <v>0</v>
      </c>
      <c r="F9" s="1857">
        <v>526934</v>
      </c>
      <c r="G9" s="1857">
        <v>526934</v>
      </c>
      <c r="H9" s="1855">
        <v>6</v>
      </c>
      <c r="I9" s="131"/>
    </row>
    <row r="10" spans="1:9" ht="18" customHeight="1">
      <c r="A10" s="2030">
        <f t="shared" si="0"/>
        <v>4</v>
      </c>
      <c r="B10" s="1859">
        <v>4</v>
      </c>
      <c r="C10" s="1612" t="s">
        <v>378</v>
      </c>
      <c r="D10" s="1855" t="str">
        <f>[17]dem4!D8</f>
        <v>Voted</v>
      </c>
      <c r="E10" s="1857">
        <v>2500</v>
      </c>
      <c r="F10" s="1857">
        <v>45890</v>
      </c>
      <c r="G10" s="1857">
        <v>48390</v>
      </c>
      <c r="H10" s="1855">
        <v>8</v>
      </c>
      <c r="I10" s="131"/>
    </row>
    <row r="11" spans="1:9" ht="18" customHeight="1">
      <c r="A11" s="2030">
        <f t="shared" si="0"/>
        <v>5</v>
      </c>
      <c r="B11" s="1860">
        <v>5</v>
      </c>
      <c r="C11" s="1612" t="s">
        <v>320</v>
      </c>
      <c r="D11" s="1855" t="str">
        <f>[17]dem5!D8</f>
        <v>Voted</v>
      </c>
      <c r="E11" s="1857">
        <v>11620</v>
      </c>
      <c r="F11" s="1857">
        <v>184000</v>
      </c>
      <c r="G11" s="1857">
        <v>195620</v>
      </c>
      <c r="H11" s="1855">
        <v>9</v>
      </c>
      <c r="I11" s="131"/>
    </row>
    <row r="12" spans="1:9" ht="18" customHeight="1">
      <c r="A12" s="2030">
        <f t="shared" si="0"/>
        <v>6</v>
      </c>
      <c r="B12" s="1860">
        <v>6</v>
      </c>
      <c r="C12" s="1612" t="s">
        <v>302</v>
      </c>
      <c r="D12" s="1855" t="str">
        <f>[17]dem6!D8</f>
        <v>Voted</v>
      </c>
      <c r="E12" s="1857">
        <v>142279</v>
      </c>
      <c r="F12" s="1858">
        <v>0</v>
      </c>
      <c r="G12" s="1857">
        <v>142279</v>
      </c>
      <c r="H12" s="1855">
        <v>11</v>
      </c>
      <c r="I12" s="131"/>
    </row>
    <row r="13" spans="1:9" ht="18" customHeight="1">
      <c r="A13" s="2030">
        <f t="shared" si="0"/>
        <v>7</v>
      </c>
      <c r="B13" s="2029">
        <v>7</v>
      </c>
      <c r="C13" s="1612" t="s">
        <v>138</v>
      </c>
      <c r="D13" s="1855" t="str">
        <f>[17]dem7!D8</f>
        <v>Voted</v>
      </c>
      <c r="E13" s="1857">
        <v>10171</v>
      </c>
      <c r="F13" s="1857">
        <v>256631</v>
      </c>
      <c r="G13" s="1857">
        <v>266802</v>
      </c>
      <c r="H13" s="1855">
        <v>12</v>
      </c>
      <c r="I13" s="131"/>
    </row>
    <row r="14" spans="1:9" ht="18" customHeight="1">
      <c r="A14" s="2030">
        <f t="shared" si="0"/>
        <v>8</v>
      </c>
      <c r="B14" s="1859">
        <v>8</v>
      </c>
      <c r="C14" s="1612" t="s">
        <v>603</v>
      </c>
      <c r="D14" s="1855" t="str">
        <f>[17]dem8!D8</f>
        <v>Voted</v>
      </c>
      <c r="E14" s="1857">
        <v>23500</v>
      </c>
      <c r="F14" s="1858">
        <v>0</v>
      </c>
      <c r="G14" s="1857">
        <v>23500</v>
      </c>
      <c r="H14" s="1855">
        <v>17</v>
      </c>
      <c r="I14" s="131"/>
    </row>
    <row r="15" spans="1:9" ht="18" customHeight="1">
      <c r="A15" s="2030">
        <f t="shared" si="0"/>
        <v>9</v>
      </c>
      <c r="B15" s="2029">
        <v>10</v>
      </c>
      <c r="C15" s="1862" t="s">
        <v>56</v>
      </c>
      <c r="D15" s="1855" t="str">
        <f>[17]dem10!D10</f>
        <v>Voted</v>
      </c>
      <c r="E15" s="1861">
        <v>4479</v>
      </c>
      <c r="F15" s="1858">
        <v>0</v>
      </c>
      <c r="G15" s="1861">
        <v>4479</v>
      </c>
      <c r="H15" s="1855">
        <v>18</v>
      </c>
      <c r="I15" s="131"/>
    </row>
    <row r="16" spans="1:9" ht="18" customHeight="1">
      <c r="A16" s="2030">
        <f t="shared" si="0"/>
        <v>10</v>
      </c>
      <c r="B16" s="2029">
        <v>11</v>
      </c>
      <c r="C16" s="1862" t="s">
        <v>873</v>
      </c>
      <c r="D16" s="1855" t="str">
        <f>[17]dem11!D8</f>
        <v>Voted</v>
      </c>
      <c r="E16" s="1861">
        <v>860</v>
      </c>
      <c r="F16" s="1857">
        <v>1691</v>
      </c>
      <c r="G16" s="1861">
        <v>2551</v>
      </c>
      <c r="H16" s="1855">
        <v>20</v>
      </c>
      <c r="I16" s="131"/>
    </row>
    <row r="17" spans="1:9" ht="18" customHeight="1">
      <c r="A17" s="2030">
        <f t="shared" si="0"/>
        <v>11</v>
      </c>
      <c r="B17" s="2029">
        <v>12</v>
      </c>
      <c r="C17" s="1862" t="s">
        <v>956</v>
      </c>
      <c r="D17" s="1855" t="str">
        <f>[17]dem12!D8</f>
        <v>Voted</v>
      </c>
      <c r="E17" s="1861">
        <v>7783</v>
      </c>
      <c r="F17" s="1858">
        <v>0</v>
      </c>
      <c r="G17" s="1861">
        <v>7783</v>
      </c>
      <c r="H17" s="1855">
        <v>22</v>
      </c>
      <c r="I17" s="131"/>
    </row>
    <row r="18" spans="1:9" ht="26.45" customHeight="1">
      <c r="A18" s="2031">
        <f t="shared" si="0"/>
        <v>12</v>
      </c>
      <c r="B18" s="2026">
        <v>13</v>
      </c>
      <c r="C18" s="1612" t="s">
        <v>222</v>
      </c>
      <c r="D18" s="1863" t="str">
        <f>[17]dem13!D8</f>
        <v>Voted</v>
      </c>
      <c r="E18" s="1864">
        <v>79800</v>
      </c>
      <c r="F18" s="1865">
        <v>1050000</v>
      </c>
      <c r="G18" s="1864">
        <v>1129800</v>
      </c>
      <c r="H18" s="1855">
        <v>26</v>
      </c>
      <c r="I18" s="131"/>
    </row>
    <row r="19" spans="1:9" ht="18" customHeight="1">
      <c r="A19" s="2030">
        <f t="shared" si="0"/>
        <v>13</v>
      </c>
      <c r="B19" s="2029">
        <v>14</v>
      </c>
      <c r="C19" s="1612" t="s">
        <v>211</v>
      </c>
      <c r="D19" s="1855" t="str">
        <f>[17]dem14!D8</f>
        <v>Voted</v>
      </c>
      <c r="E19" s="1857">
        <v>13300</v>
      </c>
      <c r="F19" s="1858">
        <v>0</v>
      </c>
      <c r="G19" s="1857">
        <v>13300</v>
      </c>
      <c r="H19" s="1855">
        <v>28</v>
      </c>
      <c r="I19" s="131"/>
    </row>
    <row r="20" spans="1:9" ht="18" customHeight="1">
      <c r="A20" s="2030">
        <f t="shared" si="0"/>
        <v>14</v>
      </c>
      <c r="B20" s="1860">
        <v>15</v>
      </c>
      <c r="C20" s="1612" t="s">
        <v>223</v>
      </c>
      <c r="D20" s="1855" t="str">
        <f>[17]dem15!D8</f>
        <v>Voted</v>
      </c>
      <c r="E20" s="1857">
        <v>4500</v>
      </c>
      <c r="F20" s="1858">
        <v>0</v>
      </c>
      <c r="G20" s="1857">
        <v>4500</v>
      </c>
      <c r="H20" s="1855">
        <v>30</v>
      </c>
      <c r="I20" s="131"/>
    </row>
    <row r="21" spans="1:9" ht="18" customHeight="1">
      <c r="A21" s="2030">
        <f t="shared" si="0"/>
        <v>15</v>
      </c>
      <c r="B21" s="1866">
        <v>16</v>
      </c>
      <c r="C21" s="1612" t="s">
        <v>845</v>
      </c>
      <c r="D21" s="1855" t="str">
        <f>[17]dem16!D8</f>
        <v>Voted</v>
      </c>
      <c r="E21" s="1857">
        <v>43050</v>
      </c>
      <c r="F21" s="1858">
        <v>0</v>
      </c>
      <c r="G21" s="1857">
        <v>43050</v>
      </c>
      <c r="H21" s="1855">
        <v>31</v>
      </c>
      <c r="I21" s="131"/>
    </row>
    <row r="22" spans="1:9" ht="18" customHeight="1">
      <c r="A22" s="2030">
        <f t="shared" si="0"/>
        <v>16</v>
      </c>
      <c r="B22" s="1866">
        <v>17</v>
      </c>
      <c r="C22" s="1612" t="s">
        <v>494</v>
      </c>
      <c r="D22" s="1867" t="str">
        <f>[17]dem17!D8</f>
        <v>Voted</v>
      </c>
      <c r="E22" s="1857">
        <v>19347</v>
      </c>
      <c r="F22" s="1858">
        <v>0</v>
      </c>
      <c r="G22" s="1857">
        <v>19347</v>
      </c>
      <c r="H22" s="1855">
        <v>32</v>
      </c>
      <c r="I22" s="131"/>
    </row>
    <row r="23" spans="1:9" ht="18" customHeight="1">
      <c r="A23" s="2030">
        <f t="shared" si="0"/>
        <v>17</v>
      </c>
      <c r="B23" s="1860">
        <v>19</v>
      </c>
      <c r="C23" s="2027" t="s">
        <v>334</v>
      </c>
      <c r="D23" s="1867" t="str">
        <f>[17]dem19!D8</f>
        <v>Voted</v>
      </c>
      <c r="E23" s="1857">
        <v>145000</v>
      </c>
      <c r="F23" s="1857">
        <v>4824</v>
      </c>
      <c r="G23" s="1857">
        <v>149824</v>
      </c>
      <c r="H23" s="1855">
        <v>33</v>
      </c>
      <c r="I23" s="131"/>
    </row>
    <row r="24" spans="1:9" ht="18" customHeight="1">
      <c r="A24" s="2030">
        <f t="shared" si="0"/>
        <v>18</v>
      </c>
      <c r="B24" s="2029">
        <v>20</v>
      </c>
      <c r="C24" s="1862" t="s">
        <v>212</v>
      </c>
      <c r="D24" s="2035" t="s">
        <v>106</v>
      </c>
      <c r="E24" s="2036">
        <v>6000</v>
      </c>
      <c r="F24" s="2037">
        <v>0</v>
      </c>
      <c r="G24" s="2036">
        <v>6000</v>
      </c>
      <c r="H24" s="1855">
        <v>34</v>
      </c>
      <c r="I24" s="131"/>
    </row>
    <row r="25" spans="1:9" ht="18" customHeight="1">
      <c r="A25" s="2030">
        <f t="shared" si="0"/>
        <v>19</v>
      </c>
      <c r="B25" s="2029">
        <v>22</v>
      </c>
      <c r="C25" s="1612" t="s">
        <v>232</v>
      </c>
      <c r="D25" s="1855" t="str">
        <f>[17]dem22!D8</f>
        <v>Voted</v>
      </c>
      <c r="E25" s="1857">
        <v>43770</v>
      </c>
      <c r="F25" s="1857">
        <v>4461</v>
      </c>
      <c r="G25" s="1868">
        <v>48231</v>
      </c>
      <c r="H25" s="1869">
        <v>35</v>
      </c>
      <c r="I25" s="131"/>
    </row>
    <row r="26" spans="1:9" ht="18" customHeight="1">
      <c r="A26" s="2030">
        <f t="shared" si="0"/>
        <v>20</v>
      </c>
      <c r="B26" s="1866">
        <v>24</v>
      </c>
      <c r="C26" s="1612" t="s">
        <v>607</v>
      </c>
      <c r="D26" s="1855" t="str">
        <f>[17]dem24!D10</f>
        <v>Voted</v>
      </c>
      <c r="E26" s="1857">
        <v>15500</v>
      </c>
      <c r="F26" s="1858">
        <v>0</v>
      </c>
      <c r="G26" s="1868">
        <v>15500</v>
      </c>
      <c r="H26" s="1869">
        <v>38</v>
      </c>
      <c r="I26" s="131"/>
    </row>
    <row r="27" spans="1:9" ht="18" customHeight="1">
      <c r="A27" s="2030">
        <f t="shared" si="0"/>
        <v>21</v>
      </c>
      <c r="B27" s="1866">
        <v>26</v>
      </c>
      <c r="C27" s="1612" t="s">
        <v>100</v>
      </c>
      <c r="D27" s="1855" t="str">
        <f>[17]dem26!D8</f>
        <v>Voted</v>
      </c>
      <c r="E27" s="1857">
        <v>3900</v>
      </c>
      <c r="F27" s="1858">
        <v>0</v>
      </c>
      <c r="G27" s="1868">
        <v>3900</v>
      </c>
      <c r="H27" s="1869">
        <v>39</v>
      </c>
      <c r="I27" s="131"/>
    </row>
    <row r="28" spans="1:9" ht="18" customHeight="1">
      <c r="A28" s="2030">
        <f t="shared" si="0"/>
        <v>22</v>
      </c>
      <c r="B28" s="2029">
        <v>27</v>
      </c>
      <c r="C28" s="1612" t="s">
        <v>608</v>
      </c>
      <c r="D28" s="1869" t="str">
        <f>[17]dem27!D10</f>
        <v>Voted</v>
      </c>
      <c r="E28" s="1861">
        <v>2016</v>
      </c>
      <c r="F28" s="1858">
        <v>0</v>
      </c>
      <c r="G28" s="1861">
        <v>2016</v>
      </c>
      <c r="H28" s="1870">
        <v>40</v>
      </c>
      <c r="I28" s="131"/>
    </row>
    <row r="29" spans="1:9" ht="18" customHeight="1">
      <c r="A29" s="2030">
        <f t="shared" si="0"/>
        <v>23</v>
      </c>
      <c r="B29" s="1866">
        <v>30</v>
      </c>
      <c r="C29" s="1612" t="s">
        <v>192</v>
      </c>
      <c r="D29" s="1869" t="str">
        <f>[17]dem30!D8</f>
        <v>Voted</v>
      </c>
      <c r="E29" s="1628">
        <v>55329</v>
      </c>
      <c r="F29" s="1871">
        <v>17000</v>
      </c>
      <c r="G29" s="1628">
        <v>72329</v>
      </c>
      <c r="H29" s="1870">
        <v>41</v>
      </c>
      <c r="I29" s="131"/>
    </row>
    <row r="30" spans="1:9" ht="18" customHeight="1">
      <c r="A30" s="2030">
        <f t="shared" si="0"/>
        <v>24</v>
      </c>
      <c r="B30" s="2029">
        <v>31</v>
      </c>
      <c r="C30" s="1612" t="s">
        <v>221</v>
      </c>
      <c r="D30" s="1869" t="str">
        <f>[17]dem31!D8</f>
        <v>Voted</v>
      </c>
      <c r="E30" s="1872">
        <v>0</v>
      </c>
      <c r="F30" s="1871">
        <v>191600</v>
      </c>
      <c r="G30" s="1871">
        <v>191600</v>
      </c>
      <c r="H30" s="1870">
        <v>44</v>
      </c>
      <c r="I30" s="131"/>
    </row>
    <row r="31" spans="1:9" ht="7.15" hidden="1" customHeight="1">
      <c r="A31" s="2030"/>
      <c r="B31" s="2029"/>
      <c r="C31" s="1612"/>
      <c r="D31" s="1869"/>
      <c r="E31" s="1872"/>
      <c r="F31" s="1871"/>
      <c r="G31" s="1871"/>
      <c r="H31" s="1870"/>
      <c r="I31" s="131"/>
    </row>
    <row r="32" spans="1:9" ht="18" customHeight="1">
      <c r="A32" s="2049">
        <f>A30+1</f>
        <v>25</v>
      </c>
      <c r="B32" s="2029">
        <v>33</v>
      </c>
      <c r="C32" s="1612" t="s">
        <v>99</v>
      </c>
      <c r="D32" s="1869" t="str">
        <f>[17]dem33!D8</f>
        <v>Voted</v>
      </c>
      <c r="E32" s="1872">
        <v>0</v>
      </c>
      <c r="F32" s="1871">
        <v>128754</v>
      </c>
      <c r="G32" s="2242">
        <v>128754</v>
      </c>
      <c r="H32" s="1870">
        <v>46</v>
      </c>
      <c r="I32" s="131"/>
    </row>
    <row r="33" spans="1:9" ht="18" customHeight="1">
      <c r="A33" s="2030">
        <f t="shared" si="0"/>
        <v>26</v>
      </c>
      <c r="B33" s="2029"/>
      <c r="C33" s="1862" t="s">
        <v>210</v>
      </c>
      <c r="D33" s="2032" t="str">
        <f>[17]psc!D8</f>
        <v>Charged</v>
      </c>
      <c r="E33" s="2033">
        <v>4200</v>
      </c>
      <c r="F33" s="2034">
        <v>0</v>
      </c>
      <c r="G33" s="2243">
        <v>4200</v>
      </c>
      <c r="H33" s="1870">
        <v>48</v>
      </c>
      <c r="I33" s="131"/>
    </row>
    <row r="34" spans="1:9" ht="18" customHeight="1">
      <c r="A34" s="2030">
        <f t="shared" si="0"/>
        <v>27</v>
      </c>
      <c r="B34" s="1860">
        <v>34</v>
      </c>
      <c r="C34" s="1612" t="s">
        <v>71</v>
      </c>
      <c r="D34" s="1869" t="str">
        <f>[17]dem34!D8</f>
        <v>Voted</v>
      </c>
      <c r="E34" s="1871">
        <v>50000</v>
      </c>
      <c r="F34" s="1628">
        <v>982641</v>
      </c>
      <c r="G34" s="1628">
        <v>1032641</v>
      </c>
      <c r="H34" s="1870">
        <v>49</v>
      </c>
      <c r="I34" s="131"/>
    </row>
    <row r="35" spans="1:9" ht="18" customHeight="1">
      <c r="A35" s="2030">
        <f t="shared" si="0"/>
        <v>28</v>
      </c>
      <c r="B35" s="1860">
        <v>35</v>
      </c>
      <c r="C35" s="1612" t="s">
        <v>72</v>
      </c>
      <c r="D35" s="1869" t="str">
        <f>[17]Dem35!D8</f>
        <v>Voted</v>
      </c>
      <c r="E35" s="1871">
        <v>364643</v>
      </c>
      <c r="F35" s="1871">
        <v>330000</v>
      </c>
      <c r="G35" s="1871">
        <v>694643</v>
      </c>
      <c r="H35" s="1870">
        <v>51</v>
      </c>
      <c r="I35" s="131"/>
    </row>
    <row r="36" spans="1:9" ht="18" customHeight="1">
      <c r="A36" s="2030">
        <f t="shared" si="0"/>
        <v>29</v>
      </c>
      <c r="B36" s="1859">
        <v>37</v>
      </c>
      <c r="C36" s="1892" t="s">
        <v>199</v>
      </c>
      <c r="D36" s="1869" t="str">
        <f>[17]dem37!D8</f>
        <v>Voted</v>
      </c>
      <c r="E36" s="1871">
        <v>10000</v>
      </c>
      <c r="F36" s="1872">
        <v>0</v>
      </c>
      <c r="G36" s="1871">
        <v>10000</v>
      </c>
      <c r="H36" s="1870">
        <v>56</v>
      </c>
      <c r="I36" s="131"/>
    </row>
    <row r="37" spans="1:9" ht="18" customHeight="1">
      <c r="A37" s="2030">
        <f t="shared" si="0"/>
        <v>30</v>
      </c>
      <c r="B37" s="1860">
        <v>38</v>
      </c>
      <c r="C37" s="1612" t="s">
        <v>73</v>
      </c>
      <c r="D37" s="1869" t="str">
        <f>[17]dem38!D8</f>
        <v>Voted</v>
      </c>
      <c r="E37" s="1628">
        <v>178228</v>
      </c>
      <c r="F37" s="1871">
        <v>23500</v>
      </c>
      <c r="G37" s="1628">
        <v>201728</v>
      </c>
      <c r="H37" s="1873">
        <v>57</v>
      </c>
      <c r="I37" s="131"/>
    </row>
    <row r="38" spans="1:9" ht="18" customHeight="1">
      <c r="A38" s="2030">
        <f t="shared" si="0"/>
        <v>31</v>
      </c>
      <c r="B38" s="1860">
        <v>39</v>
      </c>
      <c r="C38" s="1612" t="s">
        <v>224</v>
      </c>
      <c r="D38" s="1869" t="str">
        <f>[17]dem39!D8</f>
        <v>Voted</v>
      </c>
      <c r="E38" s="1628">
        <v>11180</v>
      </c>
      <c r="F38" s="1871">
        <v>30000</v>
      </c>
      <c r="G38" s="1628">
        <v>41180</v>
      </c>
      <c r="H38" s="1873">
        <v>61</v>
      </c>
      <c r="I38" s="131"/>
    </row>
    <row r="39" spans="1:9" ht="18" customHeight="1">
      <c r="A39" s="2030">
        <f t="shared" si="0"/>
        <v>32</v>
      </c>
      <c r="B39" s="1860">
        <v>40</v>
      </c>
      <c r="C39" s="1612" t="s">
        <v>159</v>
      </c>
      <c r="D39" s="1869" t="str">
        <f>[17]dem40a!D8</f>
        <v>Voted</v>
      </c>
      <c r="E39" s="1871">
        <v>13650</v>
      </c>
      <c r="F39" s="1871">
        <v>255200</v>
      </c>
      <c r="G39" s="1628">
        <v>268850</v>
      </c>
      <c r="H39" s="1873">
        <v>63</v>
      </c>
      <c r="I39" s="131"/>
    </row>
    <row r="40" spans="1:9" ht="18" customHeight="1">
      <c r="A40" s="2030">
        <f t="shared" si="0"/>
        <v>33</v>
      </c>
      <c r="B40" s="1860">
        <v>41</v>
      </c>
      <c r="C40" s="1612" t="s">
        <v>213</v>
      </c>
      <c r="D40" s="1869" t="str">
        <f>[17]dem41!D8</f>
        <v>Voted</v>
      </c>
      <c r="E40" s="1628">
        <v>1220000</v>
      </c>
      <c r="F40" s="1871">
        <v>308655</v>
      </c>
      <c r="G40" s="1628">
        <v>1528655</v>
      </c>
      <c r="H40" s="1873">
        <v>65</v>
      </c>
      <c r="I40" s="131"/>
    </row>
    <row r="41" spans="1:9" ht="18" customHeight="1">
      <c r="A41" s="2030">
        <f t="shared" si="0"/>
        <v>34</v>
      </c>
      <c r="B41" s="1860">
        <v>42</v>
      </c>
      <c r="C41" s="1612" t="s">
        <v>511</v>
      </c>
      <c r="D41" s="1869" t="str">
        <f>[17]dem42!D8</f>
        <v>Voted</v>
      </c>
      <c r="E41" s="1628">
        <v>1350</v>
      </c>
      <c r="F41" s="1872">
        <v>0</v>
      </c>
      <c r="G41" s="1628">
        <v>1350</v>
      </c>
      <c r="H41" s="1873">
        <v>68</v>
      </c>
      <c r="I41" s="131"/>
    </row>
    <row r="42" spans="1:9" ht="18" customHeight="1">
      <c r="A42" s="2030">
        <f t="shared" si="0"/>
        <v>35</v>
      </c>
      <c r="B42" s="1860">
        <v>43</v>
      </c>
      <c r="C42" s="1612" t="s">
        <v>609</v>
      </c>
      <c r="D42" s="1869" t="str">
        <f>[17]dem43!D8</f>
        <v>Voted</v>
      </c>
      <c r="E42" s="1628">
        <v>2300</v>
      </c>
      <c r="F42" s="1872">
        <v>0</v>
      </c>
      <c r="G42" s="1628">
        <v>2300</v>
      </c>
      <c r="H42" s="1873">
        <v>69</v>
      </c>
      <c r="I42" s="131"/>
    </row>
    <row r="43" spans="1:9" ht="18" customHeight="1" thickBot="1">
      <c r="A43" s="2132">
        <f t="shared" si="0"/>
        <v>36</v>
      </c>
      <c r="B43" s="2133">
        <v>47</v>
      </c>
      <c r="C43" s="2134" t="s">
        <v>957</v>
      </c>
      <c r="D43" s="2135" t="s">
        <v>79</v>
      </c>
      <c r="E43" s="2136">
        <v>34000</v>
      </c>
      <c r="F43" s="2137">
        <v>0</v>
      </c>
      <c r="G43" s="2136">
        <v>34000</v>
      </c>
      <c r="H43" s="2138">
        <v>70</v>
      </c>
      <c r="I43" s="131"/>
    </row>
    <row r="44" spans="1:9" ht="18" customHeight="1" thickTop="1" thickBot="1">
      <c r="A44" s="771"/>
      <c r="B44" s="771"/>
      <c r="C44" s="1874" t="s">
        <v>127</v>
      </c>
      <c r="D44" s="771"/>
      <c r="E44" s="772">
        <v>2535932</v>
      </c>
      <c r="F44" s="772">
        <v>4371931</v>
      </c>
      <c r="G44" s="772">
        <v>6907863</v>
      </c>
      <c r="H44" s="1893"/>
      <c r="I44" s="774"/>
    </row>
    <row r="45" spans="1:9" ht="18" customHeight="1" thickTop="1" thickBot="1">
      <c r="A45" s="1894"/>
      <c r="B45" s="773"/>
      <c r="C45" s="1875" t="s">
        <v>128</v>
      </c>
      <c r="D45" s="773"/>
      <c r="E45" s="1827">
        <v>5000</v>
      </c>
      <c r="F45" s="1611">
        <v>0</v>
      </c>
      <c r="G45" s="1827">
        <v>5000</v>
      </c>
      <c r="H45" s="1895"/>
      <c r="I45" s="774"/>
    </row>
    <row r="46" spans="1:9" ht="18" customHeight="1" thickTop="1" thickBot="1">
      <c r="A46" s="2022"/>
      <c r="B46" s="775"/>
      <c r="C46" s="2028" t="s">
        <v>129</v>
      </c>
      <c r="D46" s="775"/>
      <c r="E46" s="776">
        <v>2530932</v>
      </c>
      <c r="F46" s="776">
        <v>4371931</v>
      </c>
      <c r="G46" s="776">
        <v>6902863</v>
      </c>
      <c r="H46" s="777"/>
      <c r="I46" s="774"/>
    </row>
    <row r="47" spans="1:9" ht="17.100000000000001" customHeight="1">
      <c r="A47" s="104"/>
      <c r="B47" s="104"/>
      <c r="C47" s="103"/>
      <c r="D47" s="104"/>
      <c r="E47" s="105"/>
      <c r="F47" s="105"/>
      <c r="G47" s="105"/>
      <c r="H47" s="84"/>
      <c r="I47" s="84"/>
    </row>
    <row r="48" spans="1:9" ht="17.100000000000001" customHeight="1">
      <c r="A48" s="104"/>
      <c r="B48" s="104"/>
      <c r="C48" s="103"/>
      <c r="D48" s="104"/>
      <c r="E48" s="105"/>
      <c r="F48" s="105"/>
      <c r="G48" s="105"/>
      <c r="H48" s="84"/>
      <c r="I48" s="84"/>
    </row>
    <row r="49" spans="1:8">
      <c r="A49" s="2244"/>
      <c r="B49" s="2245"/>
      <c r="C49" s="2246"/>
      <c r="D49" s="2247"/>
      <c r="E49" s="2247"/>
      <c r="F49" s="2247"/>
      <c r="G49" s="2247"/>
      <c r="H49" s="2247"/>
    </row>
  </sheetData>
  <autoFilter ref="A6:I44"/>
  <customSheetViews>
    <customSheetView guid="{44B5F5DE-C96C-4269-969A-574D4EEEEEF5}" scale="115" showPageBreaks="1" showAutoFilter="1" view="pageBreakPreview" topLeftCell="A24">
      <selection activeCell="C14" sqref="C14"/>
      <pageMargins left="0.74803149606299202" right="0.74803149606299202" top="0.74803149606299202" bottom="4.13" header="0.35" footer="3"/>
      <pageSetup paperSize="9" orientation="portrait" r:id="rId1"/>
      <headerFooter alignWithMargins="0">
        <oddFooter>&amp;C{viii}</oddFooter>
      </headerFooter>
      <autoFilter ref="B1:J1"/>
    </customSheetView>
    <customSheetView guid="{BDCF7345-18B1-4C88-89F2-E67F940CDF85}" scale="115" showPageBreaks="1" printArea="1" showAutoFilter="1" view="pageBreakPreview" topLeftCell="A9">
      <selection activeCell="C13" sqref="C13"/>
      <pageMargins left="0.74803149606299202" right="0.74803149606299202" top="0.74803149606299202" bottom="4.13" header="0.35" footer="3.67"/>
      <pageSetup paperSize="9" orientation="portrait" r:id="rId2"/>
      <headerFooter alignWithMargins="0">
        <oddFooter>&amp;C&amp;"Times New Roman,Bold"&amp;11{iii}</oddFooter>
      </headerFooter>
      <autoFilter ref="B1:J1"/>
    </customSheetView>
    <customSheetView guid="{F13B090A-ECDA-4418-9F13-644A873400E7}" scale="145" showPageBreaks="1" view="pageBreakPreview" showRuler="0">
      <selection activeCell="E7" sqref="E7"/>
      <pageMargins left="0.74803149606299213" right="0.74803149606299213" top="0.74803149606299213" bottom="4.1338582677165361" header="0.51181102362204722" footer="0.51181102362204722"/>
      <pageSetup paperSize="9" orientation="portrait" r:id="rId3"/>
      <headerFooter alignWithMargins="0"/>
    </customSheetView>
    <customSheetView guid="{63DB0950-E90F-4380-862C-985B5EB19119}" scale="145" showPageBreaks="1" view="pageBreakPreview" showRuler="0" topLeftCell="A7">
      <selection activeCell="E7" sqref="E7"/>
      <pageMargins left="0.74803149606299213" right="0.74803149606299213" top="0.74803149606299213" bottom="4.1338582677165361" header="0.51181102362204722" footer="0.51181102362204722"/>
      <pageSetup paperSize="9" orientation="portrait" r:id="rId4"/>
      <headerFooter alignWithMargins="0"/>
    </customSheetView>
    <customSheetView guid="{7CE36697-C418-4ED3-BCF0-EA686CB40E87}" scale="145" showPageBreaks="1" view="pageBreakPreview" showRuler="0" topLeftCell="B48">
      <selection activeCell="H58" sqref="H58"/>
      <pageMargins left="0.74803149606299202" right="0.74803149606299202" top="0.74803149606299202" bottom="0.383858268" header="0.511811023622047" footer="0.511811023622047"/>
      <pageSetup paperSize="9" orientation="portrait" r:id="rId5"/>
      <headerFooter alignWithMargins="0"/>
    </customSheetView>
    <customSheetView guid="{0A01029B-7B3B-461F-BED3-37847DEE34DD}" scale="115" showPageBreaks="1" printArea="1" showAutoFilter="1" view="pageBreakPreview" topLeftCell="A18">
      <selection activeCell="K12" sqref="K12"/>
      <pageMargins left="0.74803149606299202" right="0.74803149606299202" top="0.74803149606299202" bottom="4.13" header="0.35" footer="3.67"/>
      <pageSetup paperSize="9" orientation="portrait" r:id="rId6"/>
      <headerFooter alignWithMargins="0">
        <oddFooter>&amp;C&amp;"Times New Roman,Bold"&amp;11{iii}</oddFooter>
      </headerFooter>
      <autoFilter ref="B1:J1"/>
    </customSheetView>
    <customSheetView guid="{E4E8F753-76B4-42E1-AD26-8B3589CB8A4B}" scale="115" showPageBreaks="1" printArea="1" showAutoFilter="1" view="pageBreakPreview" showRuler="0" topLeftCell="A18">
      <selection activeCell="K12" sqref="K12"/>
      <pageMargins left="0.74803149606299202" right="0.74803149606299202" top="0.74803149606299202" bottom="4.13" header="0.35" footer="3.67"/>
      <pageSetup paperSize="9" orientation="portrait" r:id="rId7"/>
      <headerFooter alignWithMargins="0">
        <oddFooter>&amp;C&amp;"Times New Roman,Bold"&amp;11{iii}</oddFooter>
      </headerFooter>
      <autoFilter ref="B1:J1"/>
    </customSheetView>
    <customSheetView guid="{CBFC2224-D3AC-4AA3-8CE4-B555FCF23158}" scale="115" showPageBreaks="1" printArea="1" showAutoFilter="1" view="pageBreakPreview" topLeftCell="A19">
      <selection activeCell="D27" sqref="D27"/>
      <pageMargins left="0.74803149606299202" right="0.74803149606299202" top="0.74803149606299202" bottom="4.13" header="0.35" footer="3.67"/>
      <pageSetup paperSize="9" scale="97" orientation="portrait" r:id="rId8"/>
      <headerFooter alignWithMargins="0">
        <oddFooter>&amp;C&amp;"Times New Roman,Bold"&amp;11{iii}</oddFooter>
      </headerFooter>
      <autoFilter ref="B1:J1"/>
    </customSheetView>
  </customSheetViews>
  <mergeCells count="6">
    <mergeCell ref="A1:H1"/>
    <mergeCell ref="C6:D6"/>
    <mergeCell ref="B4:H4"/>
    <mergeCell ref="A3:H3"/>
    <mergeCell ref="C5:D5"/>
    <mergeCell ref="A2:H2"/>
  </mergeCells>
  <phoneticPr fontId="0" type="noConversion"/>
  <pageMargins left="1.1811023622047245" right="0.78740157480314965" top="0.78740157480314965" bottom="3.7401574803149606" header="0.51181102362204722" footer="3.5433070866141736"/>
  <pageSetup paperSize="9" scale="85" orientation="portrait" r:id="rId9"/>
  <headerFooter alignWithMargins="0">
    <oddFooter>&amp;C{iv}</oddFooter>
  </headerFooter>
  <rowBreaks count="1" manualBreakCount="1">
    <brk id="30" max="7" man="1"/>
  </rowBreaks>
  <colBreaks count="1" manualBreakCount="1">
    <brk id="8" max="1048575" man="1"/>
  </colBreaks>
</worksheet>
</file>

<file path=xl/worksheets/sheet20.xml><?xml version="1.0" encoding="utf-8"?>
<worksheet xmlns="http://schemas.openxmlformats.org/spreadsheetml/2006/main" xmlns:r="http://schemas.openxmlformats.org/officeDocument/2006/relationships">
  <sheetPr syncVertical="1" syncRef="A22" transitionEvaluation="1" codeName="Sheet21">
    <tabColor rgb="FF92D050"/>
  </sheetPr>
  <dimension ref="A1:S811"/>
  <sheetViews>
    <sheetView view="pageBreakPreview" topLeftCell="A22" zoomScale="118" zoomScaleSheetLayoutView="118" workbookViewId="0">
      <selection activeCell="C37" sqref="C37"/>
    </sheetView>
  </sheetViews>
  <sheetFormatPr defaultColWidth="12.42578125" defaultRowHeight="12.75"/>
  <cols>
    <col min="1" max="1" width="6.42578125" style="521" customWidth="1"/>
    <col min="2" max="2" width="8.140625" style="522" customWidth="1"/>
    <col min="3" max="3" width="34.5703125" style="267" customWidth="1"/>
    <col min="4" max="6" width="8.5703125" style="267" customWidth="1"/>
    <col min="7" max="7" width="13.140625" style="393" customWidth="1"/>
    <col min="8" max="8" width="1.85546875" style="267" customWidth="1"/>
    <col min="9" max="9" width="7.7109375" style="536" customWidth="1"/>
    <col min="10" max="11" width="7.7109375" style="405" customWidth="1"/>
    <col min="12" max="12" width="7.7109375" style="536" customWidth="1"/>
    <col min="13" max="13" width="11" style="536" bestFit="1" customWidth="1"/>
    <col min="14" max="17" width="7.7109375" style="536" customWidth="1"/>
    <col min="18" max="19" width="12.42578125" style="536"/>
    <col min="20" max="16384" width="12.42578125" style="267"/>
  </cols>
  <sheetData>
    <row r="1" spans="1:19" ht="13.5" customHeight="1">
      <c r="A1" s="2488" t="s">
        <v>189</v>
      </c>
      <c r="B1" s="2488"/>
      <c r="C1" s="2488"/>
      <c r="D1" s="2488"/>
      <c r="E1" s="2488"/>
      <c r="F1" s="2488"/>
      <c r="G1" s="2488"/>
      <c r="H1" s="2488"/>
      <c r="I1" s="736"/>
      <c r="J1" s="2366"/>
      <c r="K1" s="2366"/>
      <c r="L1" s="2366"/>
      <c r="M1" s="2366"/>
      <c r="N1" s="2366"/>
    </row>
    <row r="2" spans="1:19" ht="13.5" customHeight="1">
      <c r="A2" s="2488" t="s">
        <v>188</v>
      </c>
      <c r="B2" s="2488"/>
      <c r="C2" s="2488"/>
      <c r="D2" s="2488"/>
      <c r="E2" s="2488"/>
      <c r="F2" s="2488"/>
      <c r="G2" s="2488"/>
      <c r="H2" s="2488"/>
      <c r="I2" s="736"/>
      <c r="J2" s="2366"/>
      <c r="K2" s="2366"/>
      <c r="L2" s="2366"/>
      <c r="M2" s="2366"/>
      <c r="N2" s="2366"/>
    </row>
    <row r="3" spans="1:19" ht="15.75" customHeight="1">
      <c r="A3" s="2423" t="s">
        <v>500</v>
      </c>
      <c r="B3" s="2423"/>
      <c r="C3" s="2423"/>
      <c r="D3" s="2423"/>
      <c r="E3" s="2423"/>
      <c r="F3" s="2423"/>
      <c r="G3" s="2423"/>
      <c r="H3" s="2423"/>
      <c r="I3" s="754"/>
      <c r="J3" s="737"/>
      <c r="K3" s="737"/>
      <c r="L3" s="736"/>
      <c r="M3" s="736"/>
      <c r="N3" s="736"/>
    </row>
    <row r="4" spans="1:19" ht="13.5">
      <c r="A4" s="34"/>
      <c r="B4" s="2424"/>
      <c r="C4" s="2424"/>
      <c r="D4" s="2424"/>
      <c r="E4" s="2424"/>
      <c r="F4" s="2424"/>
      <c r="G4" s="2424"/>
      <c r="H4" s="2424"/>
      <c r="I4" s="2200"/>
      <c r="J4" s="737"/>
      <c r="K4" s="737"/>
      <c r="L4" s="736"/>
      <c r="M4" s="736"/>
      <c r="N4" s="736"/>
    </row>
    <row r="5" spans="1:19" ht="13.5" customHeight="1">
      <c r="A5" s="34"/>
      <c r="B5" s="30"/>
      <c r="C5" s="30"/>
      <c r="D5" s="36"/>
      <c r="E5" s="37" t="s">
        <v>26</v>
      </c>
      <c r="F5" s="37" t="s">
        <v>27</v>
      </c>
      <c r="G5" s="37" t="s">
        <v>154</v>
      </c>
      <c r="I5" s="33"/>
      <c r="J5" s="737"/>
      <c r="K5" s="737"/>
      <c r="L5" s="736"/>
      <c r="M5" s="736"/>
      <c r="N5" s="736"/>
    </row>
    <row r="6" spans="1:19">
      <c r="A6" s="34"/>
      <c r="B6" s="38" t="s">
        <v>28</v>
      </c>
      <c r="C6" s="30" t="s">
        <v>29</v>
      </c>
      <c r="D6" s="754" t="s">
        <v>106</v>
      </c>
      <c r="E6" s="796">
        <v>162910</v>
      </c>
      <c r="F6" s="1969">
        <v>0</v>
      </c>
      <c r="G6" s="796">
        <f>SUM(E6:F6)</f>
        <v>162910</v>
      </c>
      <c r="I6" s="32"/>
      <c r="J6" s="737"/>
      <c r="K6" s="737"/>
      <c r="L6" s="736"/>
      <c r="M6" s="736"/>
      <c r="N6" s="736"/>
    </row>
    <row r="7" spans="1:19">
      <c r="A7" s="34"/>
      <c r="B7" s="38"/>
      <c r="C7" s="30"/>
      <c r="D7" s="39" t="s">
        <v>79</v>
      </c>
      <c r="E7" s="32">
        <v>202194</v>
      </c>
      <c r="F7" s="799"/>
      <c r="G7" s="32">
        <f>SUM(E7:F7)</f>
        <v>202194</v>
      </c>
      <c r="I7" s="32"/>
      <c r="J7" s="737"/>
      <c r="K7" s="737"/>
      <c r="L7" s="736"/>
      <c r="M7" s="736"/>
      <c r="N7" s="736"/>
    </row>
    <row r="8" spans="1:19" ht="9.6" customHeight="1">
      <c r="A8" s="34"/>
      <c r="D8" s="41"/>
      <c r="E8" s="33"/>
      <c r="F8" s="824"/>
      <c r="G8" s="33"/>
      <c r="I8" s="33"/>
      <c r="J8" s="737"/>
      <c r="K8" s="737"/>
      <c r="L8" s="736"/>
      <c r="M8" s="736"/>
      <c r="N8" s="736"/>
    </row>
    <row r="9" spans="1:19" ht="13.5" customHeight="1">
      <c r="A9" s="34"/>
      <c r="B9" s="38" t="s">
        <v>30</v>
      </c>
      <c r="C9" s="40" t="s">
        <v>31</v>
      </c>
      <c r="D9" s="753" t="s">
        <v>106</v>
      </c>
      <c r="E9" s="1266">
        <f>G27</f>
        <v>6000</v>
      </c>
      <c r="F9" s="1499">
        <v>0</v>
      </c>
      <c r="G9" s="829">
        <f>SUM(E9:F9)</f>
        <v>6000</v>
      </c>
      <c r="I9" s="33"/>
    </row>
    <row r="10" spans="1:19" ht="13.5" customHeight="1">
      <c r="A10" s="34"/>
      <c r="B10" s="38"/>
      <c r="C10" s="40" t="s">
        <v>150</v>
      </c>
      <c r="D10" s="2141" t="s">
        <v>79</v>
      </c>
      <c r="E10" s="1801">
        <v>0</v>
      </c>
      <c r="F10" s="1801">
        <v>0</v>
      </c>
      <c r="G10" s="1532">
        <f>SUM(E10:F10)</f>
        <v>0</v>
      </c>
      <c r="I10" s="33"/>
    </row>
    <row r="11" spans="1:19" ht="13.5" customHeight="1">
      <c r="A11" s="34"/>
      <c r="B11" s="38"/>
      <c r="C11" s="40"/>
      <c r="D11" s="754" t="s">
        <v>106</v>
      </c>
      <c r="E11" s="2142">
        <f>E6+E9</f>
        <v>168910</v>
      </c>
      <c r="F11" s="1548">
        <f>F6</f>
        <v>0</v>
      </c>
      <c r="G11" s="2142">
        <f>G6+G9</f>
        <v>168910</v>
      </c>
      <c r="I11" s="33"/>
    </row>
    <row r="12" spans="1:19" ht="13.5" customHeight="1">
      <c r="A12" s="34"/>
      <c r="B12" s="42" t="s">
        <v>78</v>
      </c>
      <c r="C12" s="30" t="s">
        <v>43</v>
      </c>
      <c r="D12" s="793" t="s">
        <v>79</v>
      </c>
      <c r="E12" s="2143">
        <f>SUM(E7,E10)</f>
        <v>202194</v>
      </c>
      <c r="F12" s="1532">
        <f>SUM(F6:F9)</f>
        <v>0</v>
      </c>
      <c r="G12" s="2143">
        <f>SUM(G7,G10)</f>
        <v>202194</v>
      </c>
      <c r="I12" s="32"/>
      <c r="L12" s="405"/>
      <c r="M12" s="405"/>
      <c r="N12" s="405"/>
    </row>
    <row r="13" spans="1:19" ht="13.5" customHeight="1">
      <c r="A13" s="34"/>
      <c r="B13" s="38"/>
      <c r="C13" s="30"/>
      <c r="D13" s="31"/>
      <c r="E13" s="31"/>
      <c r="F13" s="31"/>
      <c r="G13" s="31"/>
      <c r="H13" s="39"/>
      <c r="I13" s="31"/>
      <c r="L13" s="405"/>
      <c r="M13" s="405"/>
      <c r="N13" s="405"/>
      <c r="O13" s="736"/>
    </row>
    <row r="14" spans="1:19" ht="13.5" customHeight="1">
      <c r="A14" s="34"/>
      <c r="B14" s="38" t="s">
        <v>44</v>
      </c>
      <c r="C14" s="30" t="s">
        <v>45</v>
      </c>
      <c r="D14" s="30"/>
      <c r="E14" s="30"/>
      <c r="F14" s="30"/>
      <c r="G14" s="30"/>
      <c r="H14" s="45"/>
      <c r="I14" s="2420"/>
      <c r="J14" s="2420"/>
      <c r="K14" s="2420"/>
      <c r="L14" s="2420"/>
      <c r="M14" s="2420"/>
      <c r="N14" s="2420"/>
      <c r="O14" s="2420"/>
      <c r="P14" s="2420"/>
      <c r="Q14" s="2420"/>
    </row>
    <row r="15" spans="1:19" s="1" customFormat="1" ht="13.15" customHeight="1">
      <c r="A15" s="32"/>
      <c r="B15" s="796"/>
      <c r="C15" s="796"/>
      <c r="D15" s="796"/>
      <c r="E15" s="796"/>
      <c r="F15" s="796"/>
      <c r="G15" s="796"/>
      <c r="H15" s="796"/>
      <c r="I15" s="2420"/>
      <c r="J15" s="2420"/>
      <c r="K15" s="2420"/>
      <c r="L15" s="2420"/>
      <c r="M15" s="2420"/>
      <c r="N15" s="2420"/>
      <c r="O15" s="2420"/>
      <c r="P15" s="2420"/>
      <c r="Q15" s="2420"/>
      <c r="R15" s="2420"/>
      <c r="S15" s="2420"/>
    </row>
    <row r="16" spans="1:19" s="1" customFormat="1" ht="13.5" thickBot="1">
      <c r="A16" s="46"/>
      <c r="B16" s="2425" t="s">
        <v>627</v>
      </c>
      <c r="C16" s="2425"/>
      <c r="D16" s="2425"/>
      <c r="E16" s="2425"/>
      <c r="F16" s="2425"/>
      <c r="G16" s="2425"/>
      <c r="H16" s="2425"/>
      <c r="I16" s="2420"/>
      <c r="J16" s="2420"/>
      <c r="K16" s="2420"/>
      <c r="L16" s="2420"/>
      <c r="M16" s="2420"/>
      <c r="N16" s="2420"/>
      <c r="O16" s="2420"/>
      <c r="P16" s="2420"/>
      <c r="Q16" s="2420"/>
      <c r="R16" s="2420"/>
      <c r="S16" s="2210"/>
    </row>
    <row r="17" spans="1:19" s="2160" customFormat="1" ht="38.25" customHeight="1" thickTop="1" thickBot="1">
      <c r="A17" s="2156"/>
      <c r="B17" s="2447" t="s">
        <v>46</v>
      </c>
      <c r="C17" s="2447"/>
      <c r="D17" s="2170"/>
      <c r="E17" s="2447" t="s">
        <v>1147</v>
      </c>
      <c r="F17" s="2447"/>
      <c r="G17" s="2447"/>
      <c r="H17" s="2158"/>
      <c r="I17" s="2313"/>
      <c r="J17" s="2313"/>
      <c r="K17" s="2313"/>
      <c r="L17" s="2313"/>
      <c r="M17" s="2314"/>
      <c r="N17" s="2313"/>
      <c r="O17" s="2313"/>
      <c r="P17" s="2313"/>
      <c r="Q17" s="2313"/>
      <c r="R17" s="2314"/>
      <c r="S17" s="2314"/>
    </row>
    <row r="18" spans="1:19" ht="12" customHeight="1" thickTop="1">
      <c r="A18" s="1161"/>
      <c r="B18" s="525"/>
      <c r="C18" s="1296" t="s">
        <v>82</v>
      </c>
      <c r="D18" s="412"/>
      <c r="E18" s="1206"/>
      <c r="F18" s="1206"/>
      <c r="G18" s="412"/>
      <c r="H18" s="412"/>
      <c r="J18" s="536"/>
      <c r="K18" s="536"/>
    </row>
    <row r="19" spans="1:19" ht="14.45" customHeight="1">
      <c r="A19" s="521" t="s">
        <v>83</v>
      </c>
      <c r="B19" s="526">
        <v>2014</v>
      </c>
      <c r="C19" s="527" t="s">
        <v>185</v>
      </c>
      <c r="D19" s="393"/>
      <c r="E19" s="1284"/>
      <c r="F19" s="1284"/>
      <c r="H19" s="393"/>
      <c r="J19" s="536"/>
      <c r="K19" s="536"/>
    </row>
    <row r="20" spans="1:19" ht="14.45" customHeight="1">
      <c r="A20" s="1297"/>
      <c r="B20" s="1298">
        <v>0.10199999999999999</v>
      </c>
      <c r="C20" s="1299" t="s">
        <v>501</v>
      </c>
      <c r="D20" s="393"/>
      <c r="E20" s="1284"/>
      <c r="F20" s="1284"/>
      <c r="H20" s="393"/>
      <c r="J20" s="536"/>
      <c r="K20" s="536"/>
    </row>
    <row r="21" spans="1:19" ht="14.45" customHeight="1">
      <c r="A21" s="1297"/>
      <c r="B21" s="1300">
        <v>60</v>
      </c>
      <c r="C21" s="1301" t="s">
        <v>38</v>
      </c>
      <c r="D21" s="400"/>
      <c r="E21" s="1284"/>
      <c r="F21" s="1284"/>
      <c r="G21" s="400"/>
      <c r="H21" s="400"/>
      <c r="J21" s="536"/>
      <c r="K21" s="536"/>
    </row>
    <row r="22" spans="1:19" ht="14.45" customHeight="1">
      <c r="A22" s="1297"/>
      <c r="B22" s="1302" t="s">
        <v>359</v>
      </c>
      <c r="C22" s="1301" t="s">
        <v>144</v>
      </c>
      <c r="D22" s="1304"/>
      <c r="E22" s="1303"/>
      <c r="F22" s="1303"/>
      <c r="G22" s="1305">
        <v>6000</v>
      </c>
      <c r="H22" s="1305"/>
      <c r="I22" s="1726"/>
      <c r="J22" s="1726"/>
      <c r="K22" s="1726"/>
      <c r="L22" s="1727"/>
      <c r="M22" s="1727"/>
    </row>
    <row r="23" spans="1:19" ht="14.45" customHeight="1">
      <c r="A23" s="1297" t="s">
        <v>78</v>
      </c>
      <c r="B23" s="1300">
        <v>60</v>
      </c>
      <c r="C23" s="1301" t="s">
        <v>38</v>
      </c>
      <c r="D23" s="1304"/>
      <c r="E23" s="2367"/>
      <c r="F23" s="1303"/>
      <c r="G23" s="1307">
        <v>6000</v>
      </c>
      <c r="H23" s="1304"/>
      <c r="J23" s="536"/>
      <c r="K23" s="536"/>
    </row>
    <row r="24" spans="1:19" s="528" customFormat="1" ht="14.45" customHeight="1">
      <c r="A24" s="1308" t="s">
        <v>78</v>
      </c>
      <c r="B24" s="1298">
        <v>0.10199999999999999</v>
      </c>
      <c r="C24" s="1299" t="s">
        <v>501</v>
      </c>
      <c r="D24" s="1304"/>
      <c r="E24" s="2367"/>
      <c r="F24" s="1303"/>
      <c r="G24" s="1309">
        <v>6000</v>
      </c>
      <c r="H24" s="1304"/>
      <c r="I24" s="536"/>
      <c r="J24" s="536"/>
      <c r="K24" s="764"/>
      <c r="L24" s="764"/>
      <c r="M24" s="764"/>
      <c r="N24" s="764"/>
      <c r="O24" s="764"/>
      <c r="P24" s="764"/>
      <c r="Q24" s="764"/>
      <c r="R24" s="764"/>
      <c r="S24" s="536"/>
    </row>
    <row r="25" spans="1:19">
      <c r="A25" s="1161" t="s">
        <v>78</v>
      </c>
      <c r="B25" s="532">
        <v>2014</v>
      </c>
      <c r="C25" s="535" t="s">
        <v>185</v>
      </c>
      <c r="D25" s="534"/>
      <c r="E25" s="1494"/>
      <c r="F25" s="374"/>
      <c r="G25" s="368">
        <v>6000</v>
      </c>
      <c r="H25" s="530"/>
      <c r="J25" s="536"/>
      <c r="K25" s="536"/>
    </row>
    <row r="26" spans="1:19">
      <c r="A26" s="1312" t="s">
        <v>78</v>
      </c>
      <c r="B26" s="537"/>
      <c r="C26" s="538" t="s">
        <v>82</v>
      </c>
      <c r="D26" s="531"/>
      <c r="E26" s="1495"/>
      <c r="F26" s="368"/>
      <c r="G26" s="368">
        <v>6000</v>
      </c>
      <c r="H26" s="529"/>
      <c r="J26" s="536"/>
      <c r="K26" s="536"/>
    </row>
    <row r="27" spans="1:19" ht="13.5">
      <c r="A27" s="1312" t="s">
        <v>78</v>
      </c>
      <c r="B27" s="537"/>
      <c r="C27" s="1313" t="s">
        <v>106</v>
      </c>
      <c r="D27" s="1307"/>
      <c r="E27" s="1897"/>
      <c r="F27" s="1306"/>
      <c r="G27" s="1306">
        <v>6000</v>
      </c>
      <c r="H27" s="1304"/>
      <c r="J27" s="536"/>
      <c r="K27" s="536"/>
    </row>
    <row r="28" spans="1:19" ht="13.5">
      <c r="A28" s="1957"/>
      <c r="B28" s="1958"/>
      <c r="C28" s="1959"/>
      <c r="D28" s="1486"/>
      <c r="E28" s="1486"/>
      <c r="F28" s="1486"/>
      <c r="G28" s="1960"/>
      <c r="H28" s="1961"/>
      <c r="J28" s="536"/>
      <c r="K28" s="536"/>
    </row>
    <row r="29" spans="1:19" s="536" customFormat="1" ht="45" customHeight="1">
      <c r="A29" s="767"/>
      <c r="B29" s="2489" t="s">
        <v>1157</v>
      </c>
      <c r="C29" s="2489"/>
      <c r="D29" s="2489"/>
      <c r="E29" s="2489"/>
      <c r="F29" s="2489"/>
      <c r="G29" s="2489"/>
      <c r="H29" s="2489"/>
      <c r="I29" s="830"/>
      <c r="J29" s="404"/>
      <c r="K29" s="405"/>
      <c r="L29" s="405"/>
      <c r="M29" s="405"/>
      <c r="N29" s="405"/>
    </row>
    <row r="30" spans="1:19">
      <c r="A30" s="524"/>
      <c r="B30" s="525"/>
      <c r="C30" s="536"/>
      <c r="D30" s="762"/>
      <c r="E30" s="762"/>
      <c r="F30" s="762"/>
      <c r="G30" s="762"/>
      <c r="H30" s="405"/>
      <c r="I30" s="405"/>
      <c r="J30" s="404"/>
      <c r="L30" s="405"/>
      <c r="M30" s="405"/>
      <c r="N30" s="405"/>
    </row>
    <row r="31" spans="1:19">
      <c r="A31" s="524"/>
      <c r="B31" s="2300"/>
      <c r="C31" s="778"/>
      <c r="D31" s="2300"/>
      <c r="E31" s="778"/>
      <c r="F31" s="536"/>
      <c r="I31" s="778"/>
      <c r="J31" s="394"/>
      <c r="K31" s="380"/>
      <c r="L31" s="405"/>
      <c r="M31" s="405"/>
      <c r="N31" s="405"/>
    </row>
    <row r="32" spans="1:19">
      <c r="A32" s="524"/>
      <c r="B32" s="405"/>
      <c r="C32" s="405"/>
      <c r="D32" s="762"/>
      <c r="E32" s="762"/>
      <c r="F32" s="536"/>
      <c r="I32" s="762"/>
      <c r="J32" s="758"/>
      <c r="K32" s="762"/>
      <c r="L32" s="405"/>
      <c r="M32" s="405"/>
      <c r="N32" s="405"/>
    </row>
    <row r="33" spans="1:14">
      <c r="A33" s="524"/>
      <c r="B33" s="405"/>
      <c r="C33" s="405"/>
      <c r="D33" s="763"/>
      <c r="E33" s="763"/>
      <c r="F33" s="536"/>
      <c r="I33" s="763"/>
      <c r="J33" s="378"/>
      <c r="K33" s="763"/>
      <c r="L33" s="405"/>
      <c r="M33" s="405"/>
      <c r="N33" s="405"/>
    </row>
    <row r="34" spans="1:14">
      <c r="A34" s="524"/>
      <c r="B34" s="525"/>
      <c r="C34" s="583"/>
      <c r="D34" s="405"/>
      <c r="E34" s="405"/>
      <c r="F34" s="405"/>
      <c r="G34" s="405"/>
      <c r="H34" s="405"/>
      <c r="I34" s="405"/>
      <c r="J34" s="404"/>
      <c r="L34" s="405"/>
      <c r="M34" s="405"/>
      <c r="N34" s="405"/>
    </row>
    <row r="35" spans="1:14">
      <c r="A35" s="524"/>
      <c r="B35" s="525"/>
      <c r="C35" s="583"/>
      <c r="D35" s="405"/>
      <c r="E35" s="405"/>
      <c r="F35" s="405"/>
      <c r="G35" s="405"/>
      <c r="H35" s="405"/>
      <c r="I35" s="405"/>
      <c r="J35" s="404"/>
      <c r="L35" s="405"/>
      <c r="M35" s="405"/>
      <c r="N35" s="405"/>
    </row>
    <row r="36" spans="1:14">
      <c r="A36" s="524"/>
      <c r="B36" s="525"/>
      <c r="C36" s="583"/>
      <c r="D36" s="405"/>
      <c r="E36" s="405"/>
      <c r="F36" s="405"/>
      <c r="G36" s="405"/>
      <c r="H36" s="405"/>
      <c r="I36" s="405"/>
      <c r="J36" s="404"/>
      <c r="L36" s="405"/>
      <c r="M36" s="405"/>
      <c r="N36" s="405"/>
    </row>
    <row r="37" spans="1:14">
      <c r="A37" s="524"/>
      <c r="B37" s="525"/>
      <c r="C37" s="583"/>
      <c r="D37" s="405"/>
      <c r="E37" s="405"/>
      <c r="F37" s="405"/>
      <c r="G37" s="405"/>
      <c r="H37" s="405"/>
      <c r="I37" s="405"/>
      <c r="J37" s="404"/>
      <c r="L37" s="405"/>
      <c r="M37" s="405"/>
      <c r="N37" s="405"/>
    </row>
    <row r="38" spans="1:14">
      <c r="A38" s="524"/>
      <c r="B38" s="525"/>
      <c r="C38" s="583"/>
      <c r="D38" s="405"/>
      <c r="E38" s="405"/>
      <c r="F38" s="405"/>
      <c r="G38" s="405"/>
      <c r="H38" s="763"/>
      <c r="I38" s="763"/>
      <c r="J38" s="378"/>
      <c r="K38" s="763"/>
      <c r="L38" s="405"/>
      <c r="M38" s="405"/>
      <c r="N38" s="405"/>
    </row>
    <row r="39" spans="1:14">
      <c r="A39" s="524"/>
      <c r="B39" s="525"/>
      <c r="C39" s="583"/>
      <c r="D39" s="405"/>
      <c r="E39" s="405"/>
      <c r="F39" s="405"/>
      <c r="G39" s="405"/>
      <c r="H39" s="405"/>
      <c r="I39" s="405"/>
      <c r="J39" s="404"/>
      <c r="L39" s="405"/>
      <c r="M39" s="405"/>
      <c r="N39" s="405"/>
    </row>
    <row r="40" spans="1:14">
      <c r="A40" s="524"/>
      <c r="B40" s="525"/>
      <c r="C40" s="583"/>
      <c r="D40" s="405"/>
      <c r="E40" s="405"/>
      <c r="F40" s="405"/>
      <c r="G40" s="405"/>
      <c r="H40" s="405"/>
      <c r="I40" s="405"/>
      <c r="J40" s="404"/>
      <c r="L40" s="405"/>
      <c r="M40" s="405"/>
      <c r="N40" s="405"/>
    </row>
    <row r="41" spans="1:14">
      <c r="A41" s="524"/>
      <c r="B41" s="525"/>
      <c r="C41" s="583"/>
      <c r="D41" s="405"/>
      <c r="E41" s="405"/>
      <c r="F41" s="405"/>
      <c r="G41" s="405"/>
      <c r="H41" s="405"/>
      <c r="I41" s="405"/>
      <c r="J41" s="404"/>
      <c r="L41" s="405"/>
      <c r="M41" s="405"/>
      <c r="N41" s="405"/>
    </row>
    <row r="42" spans="1:14">
      <c r="A42" s="524"/>
      <c r="B42" s="525"/>
      <c r="C42" s="536"/>
      <c r="D42" s="405"/>
      <c r="E42" s="405"/>
      <c r="F42" s="405"/>
      <c r="G42" s="405"/>
      <c r="H42" s="405"/>
      <c r="I42" s="405"/>
      <c r="J42" s="404"/>
      <c r="L42" s="405"/>
      <c r="M42" s="405"/>
      <c r="N42" s="405"/>
    </row>
    <row r="43" spans="1:14">
      <c r="A43" s="524"/>
      <c r="B43" s="525"/>
      <c r="C43" s="536"/>
      <c r="D43" s="405"/>
      <c r="E43" s="405"/>
      <c r="F43" s="405"/>
      <c r="G43" s="405"/>
      <c r="H43" s="405"/>
      <c r="I43" s="405"/>
      <c r="J43" s="404"/>
      <c r="L43" s="405"/>
      <c r="M43" s="405"/>
      <c r="N43" s="405"/>
    </row>
    <row r="44" spans="1:14">
      <c r="A44" s="524"/>
      <c r="B44" s="525"/>
      <c r="C44" s="536"/>
      <c r="D44" s="405"/>
      <c r="E44" s="405"/>
      <c r="F44" s="405"/>
      <c r="G44" s="405"/>
      <c r="H44" s="405"/>
      <c r="I44" s="405"/>
      <c r="J44" s="404"/>
      <c r="L44" s="405"/>
      <c r="M44" s="405"/>
      <c r="N44" s="405"/>
    </row>
    <row r="45" spans="1:14">
      <c r="A45" s="524"/>
      <c r="B45" s="525"/>
      <c r="C45" s="536"/>
      <c r="D45" s="405"/>
      <c r="E45" s="405"/>
      <c r="F45" s="405"/>
      <c r="G45" s="405"/>
      <c r="H45" s="405"/>
      <c r="I45" s="405"/>
      <c r="J45" s="404"/>
      <c r="L45" s="405"/>
      <c r="M45" s="405"/>
      <c r="N45" s="405"/>
    </row>
    <row r="46" spans="1:14">
      <c r="A46" s="524"/>
      <c r="B46" s="525"/>
      <c r="C46" s="536"/>
      <c r="D46" s="405"/>
      <c r="E46" s="405"/>
      <c r="F46" s="405"/>
      <c r="G46" s="405"/>
      <c r="H46" s="405"/>
      <c r="I46" s="405"/>
      <c r="J46" s="404"/>
      <c r="L46" s="405"/>
      <c r="M46" s="405"/>
      <c r="N46" s="405"/>
    </row>
    <row r="47" spans="1:14">
      <c r="A47" s="524"/>
      <c r="B47" s="525"/>
      <c r="C47" s="536"/>
      <c r="D47" s="405"/>
      <c r="E47" s="405"/>
      <c r="F47" s="405"/>
      <c r="G47" s="405"/>
      <c r="H47" s="405"/>
      <c r="I47" s="405"/>
      <c r="J47" s="404"/>
      <c r="L47" s="405"/>
      <c r="M47" s="405"/>
      <c r="N47" s="405"/>
    </row>
    <row r="48" spans="1:14">
      <c r="D48" s="393"/>
      <c r="E48" s="393"/>
      <c r="F48" s="393"/>
      <c r="H48" s="393"/>
      <c r="I48" s="405"/>
      <c r="J48" s="404"/>
      <c r="L48" s="405"/>
      <c r="M48" s="405"/>
      <c r="N48" s="405"/>
    </row>
    <row r="49" spans="4:14">
      <c r="D49" s="393"/>
      <c r="E49" s="393"/>
      <c r="F49" s="393"/>
      <c r="H49" s="393"/>
      <c r="I49" s="405"/>
      <c r="J49" s="404"/>
      <c r="L49" s="405"/>
      <c r="M49" s="405"/>
      <c r="N49" s="405"/>
    </row>
    <row r="50" spans="4:14">
      <c r="D50" s="393"/>
      <c r="E50" s="393"/>
      <c r="F50" s="393"/>
      <c r="H50" s="393"/>
      <c r="I50" s="405"/>
      <c r="J50" s="404"/>
      <c r="L50" s="405"/>
      <c r="M50" s="405"/>
      <c r="N50" s="405"/>
    </row>
    <row r="51" spans="4:14">
      <c r="D51" s="393"/>
      <c r="E51" s="393"/>
      <c r="F51" s="393"/>
      <c r="H51" s="393"/>
      <c r="I51" s="405"/>
      <c r="J51" s="404"/>
      <c r="L51" s="405"/>
      <c r="M51" s="405"/>
      <c r="N51" s="405"/>
    </row>
    <row r="52" spans="4:14">
      <c r="D52" s="393"/>
      <c r="E52" s="393"/>
      <c r="F52" s="393"/>
      <c r="H52" s="393"/>
      <c r="I52" s="405"/>
      <c r="J52" s="404"/>
      <c r="L52" s="405"/>
      <c r="M52" s="405"/>
      <c r="N52" s="405"/>
    </row>
    <row r="53" spans="4:14">
      <c r="D53" s="393"/>
      <c r="E53" s="393"/>
      <c r="F53" s="393"/>
      <c r="H53" s="393"/>
      <c r="I53" s="405"/>
      <c r="J53" s="404"/>
      <c r="L53" s="405"/>
      <c r="M53" s="405"/>
      <c r="N53" s="405"/>
    </row>
    <row r="54" spans="4:14">
      <c r="D54" s="393"/>
      <c r="E54" s="393"/>
      <c r="F54" s="393"/>
      <c r="H54" s="393"/>
      <c r="I54" s="405"/>
      <c r="J54" s="404"/>
      <c r="L54" s="405"/>
      <c r="M54" s="405"/>
      <c r="N54" s="405"/>
    </row>
    <row r="55" spans="4:14">
      <c r="D55" s="393"/>
      <c r="E55" s="393"/>
      <c r="F55" s="393"/>
      <c r="H55" s="393"/>
      <c r="I55" s="405"/>
      <c r="J55" s="404"/>
      <c r="L55" s="405"/>
      <c r="M55" s="405"/>
      <c r="N55" s="405"/>
    </row>
    <row r="56" spans="4:14">
      <c r="D56" s="393"/>
      <c r="E56" s="393"/>
      <c r="F56" s="393"/>
      <c r="H56" s="393"/>
      <c r="I56" s="405"/>
      <c r="J56" s="404"/>
      <c r="L56" s="405"/>
      <c r="M56" s="405"/>
      <c r="N56" s="405"/>
    </row>
    <row r="57" spans="4:14">
      <c r="D57" s="393"/>
      <c r="E57" s="393"/>
      <c r="F57" s="393"/>
      <c r="H57" s="393"/>
      <c r="I57" s="405"/>
      <c r="J57" s="404"/>
      <c r="L57" s="405"/>
      <c r="M57" s="405"/>
      <c r="N57" s="405"/>
    </row>
    <row r="58" spans="4:14">
      <c r="D58" s="393"/>
      <c r="E58" s="393"/>
      <c r="F58" s="393"/>
      <c r="H58" s="393"/>
      <c r="I58" s="405"/>
      <c r="J58" s="404"/>
      <c r="L58" s="405"/>
      <c r="M58" s="405"/>
      <c r="N58" s="405"/>
    </row>
    <row r="59" spans="4:14">
      <c r="D59" s="393"/>
      <c r="E59" s="393"/>
      <c r="F59" s="393"/>
      <c r="H59" s="393"/>
      <c r="I59" s="405"/>
      <c r="J59" s="404"/>
      <c r="L59" s="405"/>
      <c r="M59" s="405"/>
      <c r="N59" s="405"/>
    </row>
    <row r="60" spans="4:14">
      <c r="D60" s="393"/>
      <c r="E60" s="393"/>
      <c r="F60" s="393"/>
      <c r="H60" s="393"/>
      <c r="I60" s="405"/>
      <c r="J60" s="404"/>
      <c r="L60" s="405"/>
      <c r="M60" s="405"/>
      <c r="N60" s="405"/>
    </row>
    <row r="61" spans="4:14">
      <c r="D61" s="393"/>
      <c r="E61" s="393"/>
      <c r="F61" s="393"/>
      <c r="H61" s="393"/>
      <c r="I61" s="405"/>
      <c r="J61" s="404"/>
      <c r="L61" s="405"/>
      <c r="M61" s="405"/>
      <c r="N61" s="405"/>
    </row>
    <row r="62" spans="4:14">
      <c r="D62" s="393"/>
      <c r="E62" s="393"/>
      <c r="F62" s="393"/>
      <c r="H62" s="393"/>
      <c r="I62" s="405"/>
      <c r="J62" s="404"/>
      <c r="L62" s="405"/>
      <c r="M62" s="405"/>
      <c r="N62" s="405"/>
    </row>
    <row r="63" spans="4:14">
      <c r="D63" s="393"/>
      <c r="E63" s="393"/>
      <c r="F63" s="393"/>
      <c r="H63" s="393"/>
      <c r="I63" s="405"/>
      <c r="J63" s="404"/>
      <c r="L63" s="405"/>
      <c r="M63" s="405"/>
      <c r="N63" s="405"/>
    </row>
    <row r="64" spans="4:14">
      <c r="D64" s="393"/>
      <c r="E64" s="393"/>
      <c r="F64" s="393"/>
      <c r="H64" s="393"/>
      <c r="I64" s="405"/>
      <c r="J64" s="404"/>
      <c r="L64" s="405"/>
      <c r="M64" s="405"/>
      <c r="N64" s="405"/>
    </row>
    <row r="65" spans="4:14">
      <c r="D65" s="393"/>
      <c r="E65" s="393"/>
      <c r="F65" s="393"/>
      <c r="H65" s="393"/>
      <c r="I65" s="405"/>
      <c r="J65" s="404"/>
      <c r="L65" s="405"/>
      <c r="M65" s="405"/>
      <c r="N65" s="405"/>
    </row>
    <row r="66" spans="4:14">
      <c r="D66" s="393"/>
      <c r="E66" s="393"/>
      <c r="F66" s="393"/>
      <c r="H66" s="393"/>
      <c r="I66" s="405"/>
      <c r="J66" s="404"/>
      <c r="L66" s="405"/>
      <c r="M66" s="405"/>
      <c r="N66" s="405"/>
    </row>
    <row r="67" spans="4:14">
      <c r="D67" s="393"/>
      <c r="E67" s="393"/>
      <c r="F67" s="393"/>
      <c r="H67" s="393"/>
      <c r="I67" s="405"/>
      <c r="J67" s="404"/>
      <c r="L67" s="405"/>
      <c r="M67" s="405"/>
      <c r="N67" s="405"/>
    </row>
    <row r="68" spans="4:14">
      <c r="D68" s="393"/>
      <c r="E68" s="393"/>
      <c r="F68" s="393"/>
      <c r="H68" s="393"/>
      <c r="I68" s="405"/>
      <c r="J68" s="404"/>
      <c r="L68" s="405"/>
      <c r="M68" s="405"/>
      <c r="N68" s="405"/>
    </row>
    <row r="69" spans="4:14">
      <c r="D69" s="393"/>
      <c r="E69" s="393"/>
      <c r="F69" s="393"/>
      <c r="H69" s="393"/>
      <c r="I69" s="405"/>
      <c r="J69" s="404"/>
      <c r="L69" s="405"/>
      <c r="M69" s="405"/>
      <c r="N69" s="405"/>
    </row>
    <row r="70" spans="4:14">
      <c r="D70" s="393"/>
      <c r="E70" s="393"/>
      <c r="F70" s="393"/>
      <c r="H70" s="393"/>
      <c r="I70" s="405"/>
      <c r="J70" s="404"/>
      <c r="L70" s="405"/>
      <c r="M70" s="405"/>
      <c r="N70" s="405"/>
    </row>
    <row r="71" spans="4:14">
      <c r="D71" s="393"/>
      <c r="E71" s="393"/>
      <c r="F71" s="393"/>
      <c r="H71" s="393"/>
      <c r="I71" s="405"/>
      <c r="J71" s="404"/>
      <c r="L71" s="405"/>
      <c r="M71" s="405"/>
      <c r="N71" s="405"/>
    </row>
    <row r="72" spans="4:14">
      <c r="D72" s="393"/>
      <c r="E72" s="393"/>
      <c r="F72" s="393"/>
      <c r="H72" s="393"/>
      <c r="I72" s="405"/>
      <c r="J72" s="404"/>
      <c r="L72" s="405"/>
      <c r="M72" s="405"/>
      <c r="N72" s="405"/>
    </row>
    <row r="73" spans="4:14">
      <c r="D73" s="393"/>
      <c r="E73" s="393"/>
      <c r="F73" s="393"/>
      <c r="H73" s="393"/>
      <c r="I73" s="405"/>
      <c r="J73" s="404"/>
      <c r="L73" s="405"/>
      <c r="M73" s="405"/>
      <c r="N73" s="405"/>
    </row>
    <row r="74" spans="4:14">
      <c r="D74" s="393"/>
      <c r="E74" s="393"/>
      <c r="F74" s="393"/>
      <c r="H74" s="393"/>
      <c r="I74" s="405"/>
      <c r="J74" s="404"/>
      <c r="L74" s="405"/>
      <c r="M74" s="405"/>
      <c r="N74" s="405"/>
    </row>
    <row r="75" spans="4:14">
      <c r="D75" s="393"/>
      <c r="E75" s="393"/>
      <c r="F75" s="393"/>
      <c r="H75" s="393"/>
      <c r="I75" s="405"/>
      <c r="J75" s="404"/>
      <c r="L75" s="405"/>
      <c r="M75" s="405"/>
      <c r="N75" s="405"/>
    </row>
    <row r="76" spans="4:14">
      <c r="D76" s="393"/>
      <c r="E76" s="393"/>
      <c r="F76" s="393"/>
      <c r="H76" s="393"/>
      <c r="I76" s="405"/>
      <c r="J76" s="404"/>
      <c r="L76" s="405"/>
      <c r="M76" s="405"/>
      <c r="N76" s="405"/>
    </row>
    <row r="77" spans="4:14">
      <c r="D77" s="393"/>
      <c r="E77" s="393"/>
      <c r="F77" s="393"/>
      <c r="H77" s="393"/>
      <c r="I77" s="405"/>
      <c r="J77" s="404"/>
      <c r="L77" s="405"/>
      <c r="M77" s="405"/>
      <c r="N77" s="405"/>
    </row>
    <row r="78" spans="4:14">
      <c r="D78" s="393"/>
      <c r="E78" s="393"/>
      <c r="F78" s="393"/>
      <c r="H78" s="393"/>
      <c r="I78" s="405"/>
      <c r="J78" s="404"/>
      <c r="L78" s="405"/>
      <c r="M78" s="405"/>
      <c r="N78" s="405"/>
    </row>
    <row r="79" spans="4:14">
      <c r="D79" s="393"/>
      <c r="E79" s="393"/>
      <c r="F79" s="393"/>
      <c r="H79" s="393"/>
      <c r="I79" s="405"/>
      <c r="J79" s="404"/>
      <c r="L79" s="405"/>
      <c r="M79" s="405"/>
      <c r="N79" s="405"/>
    </row>
    <row r="80" spans="4:14">
      <c r="D80" s="393"/>
      <c r="E80" s="393"/>
      <c r="F80" s="393"/>
      <c r="H80" s="393"/>
      <c r="I80" s="405"/>
      <c r="J80" s="404"/>
      <c r="L80" s="405"/>
      <c r="M80" s="405"/>
      <c r="N80" s="405"/>
    </row>
    <row r="81" spans="4:14">
      <c r="D81" s="393"/>
      <c r="E81" s="393"/>
      <c r="F81" s="393"/>
      <c r="H81" s="393"/>
      <c r="I81" s="405"/>
      <c r="J81" s="404"/>
      <c r="L81" s="405"/>
      <c r="M81" s="405"/>
      <c r="N81" s="405"/>
    </row>
    <row r="82" spans="4:14">
      <c r="D82" s="393"/>
      <c r="E82" s="393"/>
      <c r="F82" s="393"/>
      <c r="H82" s="393"/>
      <c r="I82" s="405"/>
      <c r="J82" s="404"/>
      <c r="L82" s="405"/>
      <c r="M82" s="405"/>
      <c r="N82" s="405"/>
    </row>
    <row r="83" spans="4:14">
      <c r="D83" s="393"/>
      <c r="E83" s="393"/>
      <c r="F83" s="393"/>
      <c r="H83" s="393"/>
      <c r="I83" s="405"/>
      <c r="J83" s="404"/>
      <c r="L83" s="405"/>
      <c r="M83" s="405"/>
      <c r="N83" s="405"/>
    </row>
    <row r="84" spans="4:14">
      <c r="D84" s="393"/>
      <c r="E84" s="393"/>
      <c r="F84" s="393"/>
      <c r="H84" s="393"/>
      <c r="I84" s="405"/>
      <c r="J84" s="404"/>
      <c r="L84" s="405"/>
      <c r="M84" s="405"/>
      <c r="N84" s="405"/>
    </row>
    <row r="85" spans="4:14">
      <c r="D85" s="393"/>
      <c r="E85" s="393"/>
      <c r="F85" s="393"/>
      <c r="H85" s="393"/>
      <c r="I85" s="405"/>
      <c r="J85" s="404"/>
      <c r="L85" s="405"/>
      <c r="M85" s="405"/>
      <c r="N85" s="405"/>
    </row>
    <row r="86" spans="4:14">
      <c r="D86" s="393"/>
      <c r="E86" s="393"/>
      <c r="F86" s="393"/>
      <c r="H86" s="393"/>
      <c r="I86" s="405"/>
      <c r="J86" s="404"/>
      <c r="L86" s="405"/>
      <c r="M86" s="405"/>
      <c r="N86" s="405"/>
    </row>
    <row r="87" spans="4:14">
      <c r="D87" s="393"/>
      <c r="E87" s="393"/>
      <c r="F87" s="393"/>
      <c r="H87" s="393"/>
      <c r="I87" s="405"/>
      <c r="J87" s="404"/>
      <c r="L87" s="405"/>
      <c r="M87" s="405"/>
      <c r="N87" s="405"/>
    </row>
    <row r="88" spans="4:14">
      <c r="D88" s="393"/>
      <c r="E88" s="393"/>
      <c r="F88" s="393"/>
      <c r="H88" s="393"/>
      <c r="I88" s="405"/>
      <c r="J88" s="404"/>
      <c r="L88" s="405"/>
      <c r="M88" s="405"/>
      <c r="N88" s="405"/>
    </row>
    <row r="89" spans="4:14">
      <c r="D89" s="393"/>
      <c r="E89" s="393"/>
      <c r="F89" s="393"/>
      <c r="H89" s="393"/>
      <c r="I89" s="405"/>
      <c r="J89" s="404"/>
      <c r="L89" s="405"/>
      <c r="M89" s="405"/>
      <c r="N89" s="405"/>
    </row>
    <row r="90" spans="4:14">
      <c r="D90" s="393"/>
      <c r="E90" s="393"/>
      <c r="F90" s="393"/>
      <c r="H90" s="393"/>
      <c r="I90" s="405"/>
      <c r="J90" s="404"/>
      <c r="L90" s="405"/>
      <c r="M90" s="405"/>
      <c r="N90" s="405"/>
    </row>
    <row r="91" spans="4:14">
      <c r="D91" s="393"/>
      <c r="E91" s="393"/>
      <c r="F91" s="393"/>
      <c r="H91" s="393"/>
      <c r="I91" s="405"/>
      <c r="J91" s="404"/>
      <c r="L91" s="405"/>
      <c r="M91" s="405"/>
      <c r="N91" s="405"/>
    </row>
    <row r="92" spans="4:14">
      <c r="D92" s="393"/>
      <c r="E92" s="393"/>
      <c r="F92" s="393"/>
      <c r="H92" s="393"/>
      <c r="I92" s="405"/>
      <c r="J92" s="404"/>
      <c r="L92" s="405"/>
      <c r="M92" s="405"/>
      <c r="N92" s="405"/>
    </row>
    <row r="93" spans="4:14">
      <c r="D93" s="393"/>
      <c r="E93" s="393"/>
      <c r="F93" s="393"/>
      <c r="H93" s="393"/>
      <c r="I93" s="405"/>
      <c r="J93" s="404"/>
      <c r="L93" s="405"/>
      <c r="M93" s="405"/>
      <c r="N93" s="405"/>
    </row>
    <row r="94" spans="4:14">
      <c r="D94" s="393"/>
      <c r="E94" s="393"/>
      <c r="F94" s="393"/>
      <c r="H94" s="393"/>
      <c r="I94" s="405"/>
      <c r="J94" s="404"/>
      <c r="L94" s="405"/>
      <c r="M94" s="405"/>
      <c r="N94" s="405"/>
    </row>
    <row r="95" spans="4:14">
      <c r="D95" s="393"/>
      <c r="E95" s="393"/>
      <c r="F95" s="393"/>
      <c r="H95" s="393"/>
      <c r="I95" s="405"/>
      <c r="J95" s="404"/>
      <c r="L95" s="405"/>
      <c r="M95" s="405"/>
      <c r="N95" s="405"/>
    </row>
    <row r="96" spans="4:14">
      <c r="D96" s="393"/>
      <c r="E96" s="393"/>
      <c r="F96" s="393"/>
      <c r="H96" s="393"/>
      <c r="I96" s="405"/>
      <c r="J96" s="404"/>
      <c r="L96" s="405"/>
      <c r="M96" s="405"/>
      <c r="N96" s="405"/>
    </row>
    <row r="97" spans="4:14">
      <c r="D97" s="393"/>
      <c r="E97" s="393"/>
      <c r="F97" s="393"/>
      <c r="H97" s="393"/>
      <c r="I97" s="405"/>
      <c r="J97" s="404"/>
      <c r="L97" s="405"/>
      <c r="M97" s="405"/>
      <c r="N97" s="405"/>
    </row>
    <row r="98" spans="4:14">
      <c r="D98" s="393"/>
      <c r="E98" s="393"/>
      <c r="F98" s="393"/>
      <c r="H98" s="393"/>
      <c r="I98" s="405"/>
      <c r="J98" s="404"/>
      <c r="L98" s="405"/>
      <c r="M98" s="405"/>
      <c r="N98" s="405"/>
    </row>
    <row r="99" spans="4:14">
      <c r="D99" s="393"/>
      <c r="E99" s="393"/>
      <c r="F99" s="393"/>
      <c r="H99" s="393"/>
      <c r="I99" s="405"/>
      <c r="J99" s="404"/>
      <c r="L99" s="405"/>
      <c r="M99" s="405"/>
      <c r="N99" s="405"/>
    </row>
    <row r="100" spans="4:14">
      <c r="D100" s="393"/>
      <c r="E100" s="393"/>
      <c r="F100" s="393"/>
      <c r="H100" s="393"/>
      <c r="I100" s="405"/>
      <c r="J100" s="404"/>
      <c r="L100" s="405"/>
      <c r="M100" s="405"/>
      <c r="N100" s="405"/>
    </row>
    <row r="101" spans="4:14">
      <c r="D101" s="393"/>
      <c r="E101" s="393"/>
      <c r="F101" s="393"/>
      <c r="H101" s="393"/>
      <c r="I101" s="405"/>
      <c r="J101" s="404"/>
      <c r="L101" s="405"/>
      <c r="M101" s="405"/>
      <c r="N101" s="405"/>
    </row>
    <row r="102" spans="4:14">
      <c r="D102" s="393"/>
      <c r="E102" s="393"/>
      <c r="F102" s="393"/>
      <c r="H102" s="393"/>
      <c r="I102" s="405"/>
      <c r="J102" s="404"/>
      <c r="L102" s="405"/>
      <c r="M102" s="405"/>
      <c r="N102" s="405"/>
    </row>
    <row r="103" spans="4:14">
      <c r="D103" s="393"/>
      <c r="E103" s="393"/>
      <c r="F103" s="393"/>
      <c r="H103" s="393"/>
      <c r="I103" s="405"/>
      <c r="J103" s="404"/>
      <c r="L103" s="405"/>
      <c r="M103" s="405"/>
      <c r="N103" s="405"/>
    </row>
    <row r="104" spans="4:14">
      <c r="D104" s="393"/>
      <c r="E104" s="393"/>
      <c r="F104" s="393"/>
      <c r="H104" s="393"/>
      <c r="I104" s="405"/>
      <c r="J104" s="404"/>
      <c r="L104" s="405"/>
      <c r="M104" s="405"/>
      <c r="N104" s="405"/>
    </row>
    <row r="105" spans="4:14">
      <c r="D105" s="393"/>
      <c r="E105" s="393"/>
      <c r="F105" s="393"/>
      <c r="H105" s="393"/>
      <c r="I105" s="405"/>
      <c r="J105" s="404"/>
      <c r="L105" s="405"/>
      <c r="M105" s="405"/>
      <c r="N105" s="405"/>
    </row>
    <row r="106" spans="4:14">
      <c r="D106" s="393"/>
      <c r="E106" s="393"/>
      <c r="F106" s="393"/>
      <c r="H106" s="393"/>
      <c r="I106" s="405"/>
      <c r="J106" s="404"/>
      <c r="L106" s="405"/>
      <c r="M106" s="405"/>
      <c r="N106" s="405"/>
    </row>
    <row r="107" spans="4:14">
      <c r="D107" s="393"/>
      <c r="E107" s="393"/>
      <c r="F107" s="393"/>
      <c r="H107" s="393"/>
      <c r="I107" s="405"/>
      <c r="J107" s="404"/>
      <c r="L107" s="405"/>
      <c r="M107" s="405"/>
      <c r="N107" s="405"/>
    </row>
    <row r="108" spans="4:14">
      <c r="D108" s="393"/>
      <c r="E108" s="393"/>
      <c r="F108" s="393"/>
      <c r="H108" s="393"/>
      <c r="I108" s="405"/>
      <c r="J108" s="404"/>
      <c r="L108" s="405"/>
      <c r="M108" s="405"/>
      <c r="N108" s="405"/>
    </row>
    <row r="109" spans="4:14">
      <c r="D109" s="393"/>
      <c r="E109" s="393"/>
      <c r="F109" s="393"/>
      <c r="H109" s="393"/>
      <c r="I109" s="405"/>
      <c r="J109" s="404"/>
      <c r="L109" s="405"/>
      <c r="M109" s="405"/>
      <c r="N109" s="405"/>
    </row>
    <row r="110" spans="4:14">
      <c r="D110" s="393"/>
      <c r="E110" s="393"/>
      <c r="F110" s="393"/>
      <c r="H110" s="393"/>
      <c r="I110" s="405"/>
      <c r="J110" s="404"/>
      <c r="L110" s="405"/>
      <c r="M110" s="405"/>
      <c r="N110" s="405"/>
    </row>
    <row r="111" spans="4:14">
      <c r="D111" s="393"/>
      <c r="E111" s="393"/>
      <c r="F111" s="393"/>
      <c r="H111" s="393"/>
      <c r="I111" s="405"/>
      <c r="J111" s="404"/>
      <c r="L111" s="405"/>
      <c r="M111" s="405"/>
      <c r="N111" s="405"/>
    </row>
    <row r="112" spans="4:14">
      <c r="D112" s="393"/>
      <c r="E112" s="393"/>
      <c r="F112" s="393"/>
      <c r="H112" s="393"/>
      <c r="I112" s="405"/>
      <c r="J112" s="404"/>
      <c r="L112" s="405"/>
      <c r="M112" s="405"/>
      <c r="N112" s="405"/>
    </row>
    <row r="113" spans="4:14">
      <c r="D113" s="393"/>
      <c r="E113" s="393"/>
      <c r="F113" s="393"/>
      <c r="H113" s="393"/>
      <c r="I113" s="405"/>
      <c r="J113" s="404"/>
      <c r="L113" s="405"/>
      <c r="M113" s="405"/>
      <c r="N113" s="405"/>
    </row>
    <row r="114" spans="4:14">
      <c r="D114" s="393"/>
      <c r="E114" s="393"/>
      <c r="F114" s="393"/>
      <c r="H114" s="393"/>
      <c r="I114" s="405"/>
      <c r="J114" s="404"/>
      <c r="L114" s="405"/>
      <c r="M114" s="405"/>
      <c r="N114" s="405"/>
    </row>
    <row r="115" spans="4:14">
      <c r="D115" s="393"/>
      <c r="E115" s="393"/>
      <c r="F115" s="393"/>
      <c r="H115" s="393"/>
      <c r="I115" s="405"/>
      <c r="J115" s="404"/>
      <c r="L115" s="405"/>
      <c r="M115" s="405"/>
      <c r="N115" s="405"/>
    </row>
    <row r="116" spans="4:14">
      <c r="D116" s="393"/>
      <c r="E116" s="393"/>
      <c r="F116" s="393"/>
      <c r="H116" s="393"/>
      <c r="I116" s="405"/>
      <c r="J116" s="404"/>
      <c r="L116" s="405"/>
      <c r="M116" s="405"/>
      <c r="N116" s="405"/>
    </row>
    <row r="117" spans="4:14">
      <c r="D117" s="393"/>
      <c r="E117" s="393"/>
      <c r="F117" s="393"/>
      <c r="H117" s="393"/>
      <c r="I117" s="405"/>
      <c r="J117" s="404"/>
      <c r="L117" s="405"/>
      <c r="M117" s="405"/>
      <c r="N117" s="405"/>
    </row>
    <row r="118" spans="4:14">
      <c r="D118" s="393"/>
      <c r="E118" s="393"/>
      <c r="F118" s="393"/>
      <c r="H118" s="393"/>
      <c r="I118" s="405"/>
      <c r="J118" s="404"/>
      <c r="L118" s="405"/>
      <c r="M118" s="405"/>
      <c r="N118" s="405"/>
    </row>
    <row r="119" spans="4:14">
      <c r="D119" s="393"/>
      <c r="E119" s="393"/>
      <c r="F119" s="393"/>
      <c r="H119" s="393"/>
      <c r="I119" s="405"/>
      <c r="J119" s="404"/>
      <c r="L119" s="405"/>
      <c r="M119" s="405"/>
      <c r="N119" s="405"/>
    </row>
    <row r="120" spans="4:14">
      <c r="D120" s="393"/>
      <c r="E120" s="393"/>
      <c r="F120" s="393"/>
      <c r="H120" s="393"/>
      <c r="I120" s="405"/>
      <c r="J120" s="404"/>
      <c r="L120" s="405"/>
      <c r="M120" s="405"/>
      <c r="N120" s="405"/>
    </row>
    <row r="121" spans="4:14">
      <c r="D121" s="393"/>
      <c r="E121" s="393"/>
      <c r="F121" s="393"/>
      <c r="H121" s="393"/>
      <c r="I121" s="405"/>
      <c r="J121" s="404"/>
      <c r="L121" s="405"/>
      <c r="M121" s="405"/>
      <c r="N121" s="405"/>
    </row>
    <row r="122" spans="4:14">
      <c r="D122" s="393"/>
      <c r="E122" s="393"/>
      <c r="F122" s="393"/>
      <c r="H122" s="393"/>
      <c r="I122" s="405"/>
      <c r="J122" s="404"/>
      <c r="L122" s="405"/>
      <c r="M122" s="405"/>
      <c r="N122" s="405"/>
    </row>
    <row r="123" spans="4:14">
      <c r="D123" s="393"/>
      <c r="E123" s="393"/>
      <c r="F123" s="393"/>
      <c r="H123" s="393"/>
      <c r="I123" s="405"/>
      <c r="J123" s="404"/>
      <c r="L123" s="405"/>
      <c r="M123" s="405"/>
      <c r="N123" s="405"/>
    </row>
    <row r="124" spans="4:14">
      <c r="D124" s="393"/>
      <c r="E124" s="393"/>
      <c r="F124" s="393"/>
      <c r="H124" s="393"/>
      <c r="I124" s="405"/>
      <c r="J124" s="404"/>
      <c r="L124" s="405"/>
      <c r="M124" s="405"/>
      <c r="N124" s="405"/>
    </row>
    <row r="125" spans="4:14">
      <c r="D125" s="393"/>
      <c r="E125" s="393"/>
      <c r="F125" s="393"/>
      <c r="H125" s="393"/>
      <c r="I125" s="405"/>
      <c r="J125" s="404"/>
      <c r="L125" s="405"/>
      <c r="M125" s="405"/>
      <c r="N125" s="405"/>
    </row>
    <row r="126" spans="4:14">
      <c r="D126" s="393"/>
      <c r="E126" s="393"/>
      <c r="F126" s="393"/>
      <c r="H126" s="393"/>
      <c r="I126" s="405"/>
      <c r="J126" s="404"/>
      <c r="L126" s="405"/>
      <c r="M126" s="405"/>
      <c r="N126" s="405"/>
    </row>
    <row r="127" spans="4:14">
      <c r="D127" s="393"/>
      <c r="E127" s="393"/>
      <c r="F127" s="393"/>
      <c r="H127" s="393"/>
      <c r="I127" s="405"/>
      <c r="J127" s="404"/>
      <c r="L127" s="405"/>
      <c r="M127" s="405"/>
      <c r="N127" s="405"/>
    </row>
    <row r="128" spans="4:14">
      <c r="D128" s="393"/>
      <c r="E128" s="393"/>
      <c r="F128" s="393"/>
      <c r="H128" s="393"/>
      <c r="I128" s="405"/>
      <c r="J128" s="404"/>
      <c r="L128" s="405"/>
      <c r="M128" s="405"/>
      <c r="N128" s="405"/>
    </row>
    <row r="129" spans="4:14">
      <c r="D129" s="393"/>
      <c r="E129" s="393"/>
      <c r="F129" s="393"/>
      <c r="H129" s="393"/>
      <c r="I129" s="405"/>
      <c r="J129" s="404"/>
      <c r="L129" s="405"/>
      <c r="M129" s="405"/>
      <c r="N129" s="405"/>
    </row>
    <row r="130" spans="4:14">
      <c r="D130" s="393"/>
      <c r="E130" s="393"/>
      <c r="F130" s="393"/>
      <c r="H130" s="393"/>
      <c r="I130" s="405"/>
      <c r="J130" s="404"/>
      <c r="L130" s="405"/>
      <c r="M130" s="405"/>
      <c r="N130" s="405"/>
    </row>
    <row r="131" spans="4:14">
      <c r="D131" s="393"/>
      <c r="E131" s="393"/>
      <c r="F131" s="393"/>
      <c r="H131" s="393"/>
      <c r="I131" s="405"/>
      <c r="J131" s="404"/>
      <c r="L131" s="405"/>
      <c r="M131" s="405"/>
      <c r="N131" s="405"/>
    </row>
    <row r="132" spans="4:14">
      <c r="D132" s="393"/>
      <c r="E132" s="393"/>
      <c r="F132" s="393"/>
      <c r="H132" s="393"/>
      <c r="I132" s="405"/>
      <c r="J132" s="404"/>
      <c r="L132" s="405"/>
      <c r="M132" s="405"/>
      <c r="N132" s="405"/>
    </row>
    <row r="133" spans="4:14">
      <c r="D133" s="393"/>
      <c r="E133" s="393"/>
      <c r="F133" s="393"/>
      <c r="H133" s="393"/>
      <c r="I133" s="405"/>
      <c r="J133" s="404"/>
      <c r="L133" s="405"/>
      <c r="M133" s="405"/>
      <c r="N133" s="405"/>
    </row>
    <row r="134" spans="4:14">
      <c r="D134" s="393"/>
      <c r="E134" s="393"/>
      <c r="F134" s="393"/>
      <c r="H134" s="393"/>
      <c r="I134" s="405"/>
      <c r="J134" s="404"/>
      <c r="L134" s="405"/>
      <c r="M134" s="405"/>
      <c r="N134" s="405"/>
    </row>
    <row r="135" spans="4:14">
      <c r="D135" s="393"/>
      <c r="E135" s="393"/>
      <c r="F135" s="393"/>
      <c r="H135" s="393"/>
      <c r="I135" s="405"/>
      <c r="J135" s="404"/>
      <c r="L135" s="405"/>
      <c r="M135" s="405"/>
      <c r="N135" s="405"/>
    </row>
    <row r="136" spans="4:14">
      <c r="D136" s="393"/>
      <c r="E136" s="393"/>
      <c r="F136" s="393"/>
      <c r="H136" s="393"/>
      <c r="I136" s="405"/>
      <c r="J136" s="404"/>
      <c r="L136" s="405"/>
      <c r="M136" s="405"/>
      <c r="N136" s="405"/>
    </row>
    <row r="137" spans="4:14">
      <c r="D137" s="393"/>
      <c r="E137" s="393"/>
      <c r="F137" s="393"/>
      <c r="H137" s="393"/>
      <c r="I137" s="405"/>
      <c r="J137" s="404"/>
      <c r="L137" s="405"/>
      <c r="M137" s="405"/>
      <c r="N137" s="405"/>
    </row>
    <row r="138" spans="4:14">
      <c r="D138" s="393"/>
      <c r="E138" s="393"/>
      <c r="F138" s="393"/>
      <c r="H138" s="393"/>
      <c r="I138" s="405"/>
      <c r="J138" s="404"/>
      <c r="L138" s="405"/>
      <c r="M138" s="405"/>
      <c r="N138" s="405"/>
    </row>
    <row r="139" spans="4:14">
      <c r="D139" s="393"/>
      <c r="E139" s="393"/>
      <c r="F139" s="393"/>
      <c r="H139" s="393"/>
      <c r="I139" s="405"/>
      <c r="J139" s="404"/>
      <c r="L139" s="405"/>
      <c r="M139" s="405"/>
      <c r="N139" s="405"/>
    </row>
    <row r="140" spans="4:14">
      <c r="D140" s="393"/>
      <c r="E140" s="393"/>
      <c r="F140" s="393"/>
      <c r="H140" s="393"/>
      <c r="I140" s="405"/>
      <c r="J140" s="404"/>
      <c r="L140" s="405"/>
      <c r="M140" s="405"/>
      <c r="N140" s="405"/>
    </row>
    <row r="141" spans="4:14">
      <c r="D141" s="393"/>
      <c r="E141" s="393"/>
      <c r="F141" s="393"/>
      <c r="H141" s="393"/>
      <c r="I141" s="405"/>
      <c r="J141" s="404"/>
      <c r="L141" s="405"/>
      <c r="M141" s="405"/>
      <c r="N141" s="405"/>
    </row>
    <row r="142" spans="4:14">
      <c r="D142" s="393"/>
      <c r="E142" s="393"/>
      <c r="F142" s="393"/>
      <c r="H142" s="393"/>
      <c r="I142" s="405"/>
      <c r="J142" s="404"/>
      <c r="L142" s="405"/>
      <c r="M142" s="405"/>
      <c r="N142" s="405"/>
    </row>
    <row r="143" spans="4:14">
      <c r="D143" s="393"/>
      <c r="E143" s="393"/>
      <c r="F143" s="393"/>
      <c r="H143" s="393"/>
      <c r="I143" s="405"/>
      <c r="J143" s="404"/>
      <c r="L143" s="405"/>
      <c r="M143" s="405"/>
      <c r="N143" s="405"/>
    </row>
    <row r="144" spans="4:14">
      <c r="D144" s="393"/>
      <c r="E144" s="393"/>
      <c r="F144" s="393"/>
      <c r="H144" s="393"/>
      <c r="I144" s="405"/>
      <c r="J144" s="404"/>
      <c r="L144" s="405"/>
      <c r="M144" s="405"/>
      <c r="N144" s="405"/>
    </row>
    <row r="145" spans="4:14">
      <c r="D145" s="393"/>
      <c r="E145" s="393"/>
      <c r="F145" s="393"/>
      <c r="H145" s="393"/>
      <c r="I145" s="405"/>
      <c r="J145" s="404"/>
      <c r="L145" s="405"/>
      <c r="M145" s="405"/>
      <c r="N145" s="405"/>
    </row>
    <row r="146" spans="4:14">
      <c r="D146" s="393"/>
      <c r="E146" s="393"/>
      <c r="F146" s="393"/>
      <c r="H146" s="393"/>
      <c r="I146" s="405"/>
      <c r="J146" s="404"/>
      <c r="L146" s="405"/>
      <c r="M146" s="405"/>
      <c r="N146" s="405"/>
    </row>
    <row r="147" spans="4:14">
      <c r="D147" s="393"/>
      <c r="E147" s="393"/>
      <c r="F147" s="393"/>
      <c r="H147" s="393"/>
      <c r="I147" s="405"/>
      <c r="J147" s="404"/>
      <c r="L147" s="405"/>
      <c r="M147" s="405"/>
      <c r="N147" s="405"/>
    </row>
    <row r="148" spans="4:14">
      <c r="D148" s="393"/>
      <c r="E148" s="393"/>
      <c r="F148" s="393"/>
      <c r="H148" s="393"/>
      <c r="I148" s="405"/>
      <c r="J148" s="404"/>
      <c r="L148" s="405"/>
      <c r="M148" s="405"/>
      <c r="N148" s="405"/>
    </row>
    <row r="149" spans="4:14">
      <c r="D149" s="393"/>
      <c r="E149" s="393"/>
      <c r="F149" s="393"/>
      <c r="H149" s="393"/>
      <c r="I149" s="405"/>
      <c r="J149" s="404"/>
      <c r="L149" s="405"/>
      <c r="M149" s="405"/>
      <c r="N149" s="405"/>
    </row>
    <row r="150" spans="4:14">
      <c r="D150" s="393"/>
      <c r="E150" s="393"/>
      <c r="F150" s="393"/>
      <c r="H150" s="393"/>
      <c r="I150" s="405"/>
      <c r="J150" s="404"/>
      <c r="L150" s="405"/>
      <c r="M150" s="405"/>
      <c r="N150" s="405"/>
    </row>
    <row r="151" spans="4:14">
      <c r="D151" s="393"/>
      <c r="E151" s="393"/>
      <c r="F151" s="393"/>
      <c r="H151" s="393"/>
      <c r="I151" s="405"/>
      <c r="J151" s="404"/>
      <c r="L151" s="405"/>
      <c r="M151" s="405"/>
      <c r="N151" s="405"/>
    </row>
    <row r="152" spans="4:14">
      <c r="D152" s="393"/>
      <c r="E152" s="393"/>
      <c r="F152" s="393"/>
      <c r="H152" s="393"/>
      <c r="I152" s="405"/>
      <c r="J152" s="404"/>
      <c r="L152" s="405"/>
      <c r="M152" s="405"/>
      <c r="N152" s="405"/>
    </row>
    <row r="153" spans="4:14">
      <c r="D153" s="393"/>
      <c r="E153" s="393"/>
      <c r="F153" s="393"/>
      <c r="H153" s="393"/>
      <c r="I153" s="405"/>
      <c r="J153" s="404"/>
      <c r="L153" s="405"/>
      <c r="M153" s="405"/>
      <c r="N153" s="405"/>
    </row>
    <row r="154" spans="4:14">
      <c r="D154" s="393"/>
      <c r="E154" s="393"/>
      <c r="F154" s="393"/>
      <c r="H154" s="393"/>
      <c r="I154" s="405"/>
      <c r="J154" s="404"/>
      <c r="L154" s="405"/>
      <c r="M154" s="405"/>
      <c r="N154" s="405"/>
    </row>
    <row r="155" spans="4:14">
      <c r="D155" s="393"/>
      <c r="E155" s="393"/>
      <c r="F155" s="393"/>
      <c r="H155" s="393"/>
      <c r="I155" s="405"/>
      <c r="J155" s="404"/>
      <c r="L155" s="405"/>
      <c r="M155" s="405"/>
      <c r="N155" s="405"/>
    </row>
    <row r="156" spans="4:14">
      <c r="D156" s="393"/>
      <c r="E156" s="393"/>
      <c r="F156" s="393"/>
      <c r="H156" s="393"/>
      <c r="I156" s="405"/>
      <c r="J156" s="404"/>
      <c r="L156" s="405"/>
      <c r="M156" s="405"/>
      <c r="N156" s="405"/>
    </row>
    <row r="157" spans="4:14">
      <c r="D157" s="393"/>
      <c r="E157" s="393"/>
      <c r="F157" s="393"/>
      <c r="H157" s="393"/>
      <c r="I157" s="405"/>
      <c r="J157" s="404"/>
      <c r="L157" s="405"/>
      <c r="M157" s="405"/>
      <c r="N157" s="405"/>
    </row>
    <row r="158" spans="4:14">
      <c r="D158" s="393"/>
      <c r="E158" s="393"/>
      <c r="F158" s="393"/>
      <c r="H158" s="393"/>
      <c r="I158" s="405"/>
      <c r="J158" s="404"/>
      <c r="L158" s="405"/>
      <c r="M158" s="405"/>
      <c r="N158" s="405"/>
    </row>
    <row r="159" spans="4:14">
      <c r="D159" s="393"/>
      <c r="E159" s="393"/>
      <c r="F159" s="393"/>
      <c r="H159" s="393"/>
      <c r="I159" s="405"/>
      <c r="J159" s="404"/>
      <c r="L159" s="405"/>
      <c r="M159" s="405"/>
      <c r="N159" s="405"/>
    </row>
    <row r="160" spans="4:14">
      <c r="D160" s="393"/>
      <c r="E160" s="393"/>
      <c r="F160" s="393"/>
      <c r="H160" s="393"/>
      <c r="I160" s="405"/>
      <c r="J160" s="404"/>
      <c r="L160" s="405"/>
      <c r="M160" s="405"/>
      <c r="N160" s="405"/>
    </row>
    <row r="161" spans="4:14">
      <c r="D161" s="393"/>
      <c r="E161" s="393"/>
      <c r="F161" s="393"/>
      <c r="H161" s="393"/>
      <c r="I161" s="405"/>
      <c r="J161" s="404"/>
      <c r="L161" s="405"/>
      <c r="M161" s="405"/>
      <c r="N161" s="405"/>
    </row>
    <row r="162" spans="4:14">
      <c r="D162" s="393"/>
      <c r="E162" s="393"/>
      <c r="F162" s="393"/>
      <c r="H162" s="393"/>
      <c r="I162" s="405"/>
      <c r="J162" s="404"/>
      <c r="L162" s="405"/>
      <c r="M162" s="405"/>
      <c r="N162" s="405"/>
    </row>
    <row r="163" spans="4:14">
      <c r="D163" s="393"/>
      <c r="E163" s="393"/>
      <c r="F163" s="393"/>
      <c r="H163" s="393"/>
      <c r="I163" s="405"/>
      <c r="J163" s="404"/>
      <c r="L163" s="405"/>
      <c r="M163" s="405"/>
      <c r="N163" s="405"/>
    </row>
    <row r="164" spans="4:14">
      <c r="D164" s="393"/>
      <c r="E164" s="393"/>
      <c r="F164" s="393"/>
      <c r="H164" s="393"/>
      <c r="I164" s="405"/>
      <c r="J164" s="404"/>
      <c r="L164" s="405"/>
      <c r="M164" s="405"/>
      <c r="N164" s="405"/>
    </row>
    <row r="165" spans="4:14">
      <c r="D165" s="393"/>
      <c r="E165" s="393"/>
      <c r="F165" s="393"/>
      <c r="H165" s="393"/>
      <c r="I165" s="405"/>
      <c r="J165" s="404"/>
      <c r="L165" s="405"/>
      <c r="M165" s="405"/>
      <c r="N165" s="405"/>
    </row>
    <row r="166" spans="4:14">
      <c r="D166" s="393"/>
      <c r="E166" s="393"/>
      <c r="F166" s="393"/>
      <c r="H166" s="393"/>
      <c r="I166" s="405"/>
      <c r="J166" s="404"/>
      <c r="L166" s="405"/>
      <c r="M166" s="405"/>
      <c r="N166" s="405"/>
    </row>
    <row r="167" spans="4:14">
      <c r="D167" s="393"/>
      <c r="E167" s="393"/>
      <c r="F167" s="393"/>
      <c r="H167" s="393"/>
      <c r="I167" s="405"/>
      <c r="J167" s="404"/>
      <c r="L167" s="405"/>
      <c r="M167" s="405"/>
      <c r="N167" s="405"/>
    </row>
    <row r="168" spans="4:14">
      <c r="D168" s="393"/>
      <c r="E168" s="393"/>
      <c r="F168" s="393"/>
      <c r="H168" s="393"/>
      <c r="I168" s="405"/>
      <c r="J168" s="404"/>
      <c r="L168" s="405"/>
      <c r="M168" s="405"/>
      <c r="N168" s="405"/>
    </row>
    <row r="169" spans="4:14">
      <c r="D169" s="393"/>
      <c r="E169" s="393"/>
      <c r="F169" s="393"/>
      <c r="H169" s="393"/>
      <c r="I169" s="405"/>
      <c r="J169" s="404"/>
      <c r="L169" s="405"/>
      <c r="M169" s="405"/>
      <c r="N169" s="405"/>
    </row>
    <row r="170" spans="4:14">
      <c r="D170" s="393"/>
      <c r="E170" s="393"/>
      <c r="F170" s="393"/>
      <c r="H170" s="393"/>
      <c r="I170" s="405"/>
      <c r="J170" s="404"/>
      <c r="L170" s="405"/>
      <c r="M170" s="405"/>
      <c r="N170" s="405"/>
    </row>
    <row r="171" spans="4:14">
      <c r="D171" s="393"/>
      <c r="E171" s="393"/>
      <c r="F171" s="393"/>
      <c r="H171" s="393"/>
      <c r="I171" s="405"/>
      <c r="J171" s="404"/>
      <c r="L171" s="405"/>
      <c r="M171" s="405"/>
      <c r="N171" s="405"/>
    </row>
    <row r="172" spans="4:14">
      <c r="D172" s="393"/>
      <c r="E172" s="393"/>
      <c r="F172" s="393"/>
      <c r="H172" s="393"/>
      <c r="I172" s="405"/>
      <c r="J172" s="404"/>
      <c r="L172" s="405"/>
      <c r="M172" s="405"/>
      <c r="N172" s="405"/>
    </row>
    <row r="173" spans="4:14">
      <c r="D173" s="393"/>
      <c r="E173" s="393"/>
      <c r="F173" s="393"/>
      <c r="H173" s="393"/>
      <c r="I173" s="405"/>
      <c r="J173" s="404"/>
      <c r="L173" s="405"/>
      <c r="M173" s="405"/>
      <c r="N173" s="405"/>
    </row>
    <row r="174" spans="4:14">
      <c r="D174" s="393"/>
      <c r="E174" s="393"/>
      <c r="F174" s="393"/>
      <c r="H174" s="393"/>
      <c r="I174" s="405"/>
      <c r="J174" s="404"/>
      <c r="L174" s="405"/>
      <c r="M174" s="405"/>
      <c r="N174" s="405"/>
    </row>
    <row r="175" spans="4:14">
      <c r="D175" s="393"/>
      <c r="E175" s="393"/>
      <c r="F175" s="393"/>
      <c r="H175" s="393"/>
      <c r="I175" s="405"/>
      <c r="J175" s="404"/>
      <c r="L175" s="405"/>
      <c r="M175" s="405"/>
      <c r="N175" s="405"/>
    </row>
    <row r="176" spans="4:14">
      <c r="D176" s="393"/>
      <c r="E176" s="393"/>
      <c r="F176" s="393"/>
      <c r="H176" s="393"/>
      <c r="I176" s="405"/>
      <c r="J176" s="404"/>
      <c r="L176" s="405"/>
      <c r="M176" s="405"/>
      <c r="N176" s="405"/>
    </row>
    <row r="177" spans="4:14">
      <c r="D177" s="393"/>
      <c r="E177" s="393"/>
      <c r="F177" s="393"/>
      <c r="H177" s="393"/>
      <c r="I177" s="405"/>
      <c r="J177" s="404"/>
      <c r="L177" s="405"/>
      <c r="M177" s="405"/>
      <c r="N177" s="405"/>
    </row>
    <row r="178" spans="4:14">
      <c r="D178" s="393"/>
      <c r="E178" s="393"/>
      <c r="F178" s="393"/>
      <c r="H178" s="393"/>
      <c r="I178" s="405"/>
      <c r="J178" s="404"/>
      <c r="L178" s="405"/>
      <c r="M178" s="405"/>
      <c r="N178" s="405"/>
    </row>
    <row r="179" spans="4:14">
      <c r="D179" s="393"/>
      <c r="E179" s="393"/>
      <c r="F179" s="393"/>
      <c r="H179" s="393"/>
      <c r="I179" s="405"/>
      <c r="J179" s="404"/>
      <c r="L179" s="405"/>
      <c r="M179" s="405"/>
      <c r="N179" s="405"/>
    </row>
    <row r="180" spans="4:14">
      <c r="D180" s="393"/>
      <c r="E180" s="393"/>
      <c r="F180" s="393"/>
      <c r="H180" s="393"/>
      <c r="I180" s="405"/>
      <c r="J180" s="404"/>
      <c r="L180" s="405"/>
      <c r="M180" s="405"/>
      <c r="N180" s="405"/>
    </row>
    <row r="181" spans="4:14">
      <c r="D181" s="393"/>
      <c r="E181" s="393"/>
      <c r="F181" s="393"/>
      <c r="H181" s="393"/>
      <c r="I181" s="405"/>
      <c r="J181" s="404"/>
      <c r="L181" s="405"/>
      <c r="M181" s="405"/>
      <c r="N181" s="405"/>
    </row>
    <row r="182" spans="4:14">
      <c r="D182" s="393"/>
      <c r="E182" s="393"/>
      <c r="F182" s="393"/>
      <c r="H182" s="393"/>
      <c r="I182" s="405"/>
      <c r="J182" s="404"/>
      <c r="L182" s="405"/>
      <c r="M182" s="405"/>
      <c r="N182" s="405"/>
    </row>
    <row r="183" spans="4:14">
      <c r="D183" s="393"/>
      <c r="E183" s="393"/>
      <c r="F183" s="393"/>
      <c r="H183" s="393"/>
      <c r="I183" s="405"/>
      <c r="J183" s="404"/>
      <c r="L183" s="405"/>
      <c r="M183" s="405"/>
      <c r="N183" s="405"/>
    </row>
    <row r="184" spans="4:14">
      <c r="D184" s="393"/>
      <c r="E184" s="393"/>
      <c r="F184" s="393"/>
      <c r="H184" s="393"/>
      <c r="I184" s="405"/>
      <c r="J184" s="404"/>
      <c r="L184" s="405"/>
      <c r="M184" s="405"/>
      <c r="N184" s="405"/>
    </row>
    <row r="185" spans="4:14">
      <c r="D185" s="393"/>
      <c r="E185" s="393"/>
      <c r="F185" s="393"/>
      <c r="H185" s="393"/>
      <c r="I185" s="405"/>
      <c r="J185" s="404"/>
      <c r="L185" s="405"/>
      <c r="M185" s="405"/>
      <c r="N185" s="405"/>
    </row>
    <row r="186" spans="4:14">
      <c r="D186" s="393"/>
      <c r="E186" s="393"/>
      <c r="F186" s="393"/>
      <c r="H186" s="393"/>
      <c r="I186" s="405"/>
      <c r="J186" s="404"/>
      <c r="L186" s="405"/>
      <c r="M186" s="405"/>
      <c r="N186" s="405"/>
    </row>
    <row r="187" spans="4:14">
      <c r="D187" s="393"/>
      <c r="E187" s="393"/>
      <c r="F187" s="393"/>
      <c r="H187" s="393"/>
      <c r="I187" s="405"/>
      <c r="J187" s="404"/>
      <c r="L187" s="405"/>
      <c r="M187" s="405"/>
      <c r="N187" s="405"/>
    </row>
    <row r="188" spans="4:14">
      <c r="D188" s="393"/>
      <c r="E188" s="393"/>
      <c r="F188" s="393"/>
      <c r="H188" s="393"/>
      <c r="I188" s="405"/>
      <c r="J188" s="404"/>
      <c r="L188" s="405"/>
      <c r="M188" s="405"/>
      <c r="N188" s="405"/>
    </row>
    <row r="189" spans="4:14">
      <c r="D189" s="393"/>
      <c r="E189" s="393"/>
      <c r="F189" s="393"/>
      <c r="H189" s="393"/>
      <c r="I189" s="405"/>
      <c r="J189" s="404"/>
      <c r="L189" s="405"/>
      <c r="M189" s="405"/>
      <c r="N189" s="405"/>
    </row>
    <row r="190" spans="4:14">
      <c r="D190" s="393"/>
      <c r="E190" s="393"/>
      <c r="F190" s="393"/>
      <c r="H190" s="393"/>
      <c r="I190" s="405"/>
      <c r="J190" s="404"/>
      <c r="L190" s="405"/>
      <c r="M190" s="405"/>
      <c r="N190" s="405"/>
    </row>
    <row r="191" spans="4:14">
      <c r="D191" s="393"/>
      <c r="E191" s="393"/>
      <c r="F191" s="393"/>
      <c r="H191" s="393"/>
      <c r="I191" s="405"/>
      <c r="J191" s="404"/>
      <c r="L191" s="405"/>
      <c r="M191" s="405"/>
      <c r="N191" s="405"/>
    </row>
    <row r="192" spans="4:14">
      <c r="D192" s="393"/>
      <c r="E192" s="393"/>
      <c r="F192" s="393"/>
      <c r="H192" s="393"/>
      <c r="I192" s="405"/>
      <c r="J192" s="404"/>
      <c r="L192" s="405"/>
      <c r="M192" s="405"/>
      <c r="N192" s="405"/>
    </row>
    <row r="193" spans="4:14">
      <c r="D193" s="393"/>
      <c r="E193" s="393"/>
      <c r="F193" s="393"/>
      <c r="H193" s="393"/>
      <c r="I193" s="405"/>
      <c r="J193" s="404"/>
      <c r="L193" s="405"/>
      <c r="M193" s="405"/>
      <c r="N193" s="405"/>
    </row>
    <row r="194" spans="4:14">
      <c r="D194" s="393"/>
      <c r="E194" s="393"/>
      <c r="F194" s="393"/>
      <c r="H194" s="393"/>
      <c r="I194" s="405"/>
      <c r="J194" s="404"/>
      <c r="L194" s="405"/>
      <c r="M194" s="405"/>
      <c r="N194" s="405"/>
    </row>
    <row r="195" spans="4:14">
      <c r="D195" s="393"/>
      <c r="E195" s="393"/>
      <c r="F195" s="393"/>
      <c r="H195" s="393"/>
      <c r="I195" s="405"/>
      <c r="J195" s="404"/>
      <c r="L195" s="405"/>
      <c r="M195" s="405"/>
      <c r="N195" s="405"/>
    </row>
    <row r="196" spans="4:14">
      <c r="D196" s="393"/>
      <c r="E196" s="393"/>
      <c r="F196" s="393"/>
      <c r="H196" s="393"/>
      <c r="I196" s="405"/>
      <c r="J196" s="404"/>
      <c r="L196" s="405"/>
      <c r="M196" s="405"/>
      <c r="N196" s="405"/>
    </row>
    <row r="197" spans="4:14">
      <c r="D197" s="393"/>
      <c r="E197" s="393"/>
      <c r="F197" s="393"/>
      <c r="H197" s="393"/>
      <c r="I197" s="405"/>
      <c r="J197" s="404"/>
      <c r="L197" s="405"/>
      <c r="M197" s="405"/>
      <c r="N197" s="405"/>
    </row>
    <row r="198" spans="4:14">
      <c r="D198" s="393"/>
      <c r="E198" s="393"/>
      <c r="F198" s="393"/>
      <c r="H198" s="393"/>
      <c r="I198" s="405"/>
      <c r="J198" s="404"/>
      <c r="L198" s="405"/>
      <c r="M198" s="405"/>
      <c r="N198" s="405"/>
    </row>
    <row r="199" spans="4:14">
      <c r="D199" s="393"/>
      <c r="E199" s="393"/>
      <c r="F199" s="393"/>
      <c r="H199" s="393"/>
      <c r="I199" s="405"/>
      <c r="J199" s="404"/>
      <c r="L199" s="405"/>
      <c r="M199" s="405"/>
      <c r="N199" s="405"/>
    </row>
    <row r="200" spans="4:14">
      <c r="D200" s="393"/>
      <c r="E200" s="393"/>
      <c r="F200" s="393"/>
      <c r="H200" s="393"/>
      <c r="I200" s="405"/>
      <c r="J200" s="404"/>
      <c r="L200" s="405"/>
      <c r="M200" s="405"/>
      <c r="N200" s="405"/>
    </row>
    <row r="201" spans="4:14">
      <c r="D201" s="393"/>
      <c r="E201" s="393"/>
      <c r="F201" s="393"/>
      <c r="H201" s="393"/>
      <c r="I201" s="405"/>
      <c r="J201" s="404"/>
      <c r="L201" s="405"/>
      <c r="M201" s="405"/>
      <c r="N201" s="405"/>
    </row>
    <row r="202" spans="4:14">
      <c r="D202" s="393"/>
      <c r="E202" s="393"/>
      <c r="F202" s="393"/>
      <c r="H202" s="393"/>
      <c r="I202" s="405"/>
      <c r="J202" s="404"/>
      <c r="L202" s="405"/>
      <c r="M202" s="405"/>
      <c r="N202" s="405"/>
    </row>
    <row r="203" spans="4:14">
      <c r="D203" s="393"/>
      <c r="E203" s="393"/>
      <c r="F203" s="393"/>
      <c r="H203" s="393"/>
      <c r="I203" s="405"/>
      <c r="J203" s="404"/>
      <c r="L203" s="405"/>
      <c r="M203" s="405"/>
      <c r="N203" s="405"/>
    </row>
    <row r="204" spans="4:14">
      <c r="D204" s="393"/>
      <c r="E204" s="393"/>
      <c r="F204" s="393"/>
      <c r="H204" s="393"/>
      <c r="I204" s="405"/>
      <c r="J204" s="404"/>
      <c r="L204" s="405"/>
      <c r="M204" s="405"/>
      <c r="N204" s="405"/>
    </row>
    <row r="205" spans="4:14">
      <c r="D205" s="393"/>
      <c r="E205" s="393"/>
      <c r="F205" s="393"/>
      <c r="H205" s="393"/>
      <c r="I205" s="405"/>
      <c r="J205" s="404"/>
      <c r="L205" s="405"/>
      <c r="M205" s="405"/>
      <c r="N205" s="405"/>
    </row>
    <row r="206" spans="4:14">
      <c r="D206" s="393"/>
      <c r="E206" s="393"/>
      <c r="F206" s="393"/>
      <c r="H206" s="393"/>
      <c r="I206" s="405"/>
      <c r="J206" s="404"/>
      <c r="L206" s="405"/>
      <c r="M206" s="405"/>
      <c r="N206" s="405"/>
    </row>
    <row r="207" spans="4:14">
      <c r="D207" s="393"/>
      <c r="E207" s="393"/>
      <c r="F207" s="393"/>
      <c r="H207" s="393"/>
      <c r="I207" s="405"/>
      <c r="J207" s="404"/>
      <c r="L207" s="405"/>
      <c r="M207" s="405"/>
      <c r="N207" s="405"/>
    </row>
    <row r="208" spans="4:14">
      <c r="D208" s="393"/>
      <c r="E208" s="393"/>
      <c r="F208" s="393"/>
      <c r="H208" s="393"/>
      <c r="I208" s="405"/>
      <c r="J208" s="404"/>
      <c r="L208" s="405"/>
      <c r="M208" s="405"/>
      <c r="N208" s="405"/>
    </row>
    <row r="209" spans="4:14">
      <c r="D209" s="393"/>
      <c r="E209" s="393"/>
      <c r="F209" s="393"/>
      <c r="H209" s="393"/>
      <c r="I209" s="405"/>
      <c r="J209" s="404"/>
      <c r="L209" s="405"/>
      <c r="M209" s="405"/>
      <c r="N209" s="405"/>
    </row>
    <row r="210" spans="4:14">
      <c r="D210" s="393"/>
      <c r="E210" s="393"/>
      <c r="F210" s="393"/>
      <c r="H210" s="393"/>
      <c r="I210" s="405"/>
      <c r="J210" s="404"/>
      <c r="L210" s="405"/>
      <c r="M210" s="405"/>
      <c r="N210" s="405"/>
    </row>
    <row r="211" spans="4:14">
      <c r="D211" s="393"/>
      <c r="E211" s="393"/>
      <c r="F211" s="393"/>
      <c r="H211" s="393"/>
      <c r="I211" s="405"/>
      <c r="J211" s="404"/>
      <c r="L211" s="405"/>
      <c r="M211" s="405"/>
      <c r="N211" s="405"/>
    </row>
    <row r="212" spans="4:14">
      <c r="D212" s="393"/>
      <c r="E212" s="393"/>
      <c r="F212" s="393"/>
      <c r="H212" s="393"/>
      <c r="I212" s="405"/>
      <c r="J212" s="404"/>
      <c r="L212" s="405"/>
      <c r="M212" s="405"/>
      <c r="N212" s="405"/>
    </row>
    <row r="213" spans="4:14">
      <c r="D213" s="393"/>
      <c r="E213" s="393"/>
      <c r="F213" s="393"/>
      <c r="H213" s="393"/>
      <c r="I213" s="405"/>
      <c r="J213" s="404"/>
      <c r="L213" s="405"/>
      <c r="M213" s="405"/>
      <c r="N213" s="405"/>
    </row>
    <row r="214" spans="4:14">
      <c r="D214" s="393"/>
      <c r="E214" s="393"/>
      <c r="F214" s="393"/>
      <c r="H214" s="393"/>
      <c r="I214" s="405"/>
      <c r="J214" s="404"/>
      <c r="L214" s="405"/>
      <c r="M214" s="405"/>
      <c r="N214" s="405"/>
    </row>
    <row r="215" spans="4:14">
      <c r="D215" s="393"/>
      <c r="E215" s="393"/>
      <c r="F215" s="393"/>
      <c r="H215" s="393"/>
      <c r="I215" s="405"/>
      <c r="J215" s="404"/>
      <c r="L215" s="405"/>
      <c r="M215" s="405"/>
      <c r="N215" s="405"/>
    </row>
    <row r="216" spans="4:14">
      <c r="D216" s="393"/>
      <c r="E216" s="393"/>
      <c r="F216" s="393"/>
      <c r="H216" s="393"/>
      <c r="I216" s="405"/>
      <c r="J216" s="404"/>
      <c r="L216" s="405"/>
      <c r="M216" s="405"/>
      <c r="N216" s="405"/>
    </row>
    <row r="217" spans="4:14">
      <c r="D217" s="393"/>
      <c r="E217" s="393"/>
      <c r="F217" s="393"/>
      <c r="H217" s="393"/>
      <c r="I217" s="405"/>
      <c r="J217" s="404"/>
      <c r="L217" s="405"/>
      <c r="M217" s="405"/>
      <c r="N217" s="405"/>
    </row>
    <row r="218" spans="4:14">
      <c r="D218" s="393"/>
      <c r="E218" s="393"/>
      <c r="F218" s="393"/>
      <c r="H218" s="393"/>
      <c r="I218" s="405"/>
      <c r="J218" s="404"/>
      <c r="L218" s="405"/>
      <c r="M218" s="405"/>
      <c r="N218" s="405"/>
    </row>
    <row r="219" spans="4:14">
      <c r="D219" s="393"/>
      <c r="E219" s="393"/>
      <c r="F219" s="393"/>
      <c r="H219" s="393"/>
      <c r="I219" s="405"/>
      <c r="J219" s="404"/>
      <c r="L219" s="405"/>
      <c r="M219" s="405"/>
      <c r="N219" s="405"/>
    </row>
    <row r="220" spans="4:14">
      <c r="D220" s="393"/>
      <c r="E220" s="393"/>
      <c r="F220" s="393"/>
      <c r="H220" s="393"/>
      <c r="I220" s="405"/>
      <c r="J220" s="404"/>
      <c r="L220" s="405"/>
      <c r="M220" s="405"/>
      <c r="N220" s="405"/>
    </row>
    <row r="221" spans="4:14">
      <c r="D221" s="393"/>
      <c r="E221" s="393"/>
      <c r="F221" s="393"/>
      <c r="H221" s="393"/>
      <c r="I221" s="405"/>
      <c r="J221" s="404"/>
      <c r="L221" s="405"/>
      <c r="M221" s="405"/>
      <c r="N221" s="405"/>
    </row>
    <row r="222" spans="4:14">
      <c r="D222" s="393"/>
      <c r="E222" s="393"/>
      <c r="F222" s="393"/>
      <c r="H222" s="393"/>
      <c r="I222" s="405"/>
      <c r="J222" s="404"/>
      <c r="L222" s="405"/>
      <c r="M222" s="405"/>
      <c r="N222" s="405"/>
    </row>
    <row r="223" spans="4:14">
      <c r="D223" s="393"/>
      <c r="E223" s="393"/>
      <c r="F223" s="393"/>
      <c r="H223" s="393"/>
      <c r="I223" s="405"/>
      <c r="J223" s="404"/>
      <c r="L223" s="405"/>
      <c r="M223" s="405"/>
      <c r="N223" s="405"/>
    </row>
    <row r="224" spans="4:14">
      <c r="D224" s="393"/>
      <c r="E224" s="393"/>
      <c r="F224" s="393"/>
      <c r="H224" s="393"/>
      <c r="I224" s="405"/>
      <c r="J224" s="404"/>
      <c r="L224" s="405"/>
      <c r="M224" s="405"/>
      <c r="N224" s="405"/>
    </row>
    <row r="225" spans="4:14">
      <c r="D225" s="393"/>
      <c r="E225" s="393"/>
      <c r="F225" s="393"/>
      <c r="H225" s="393"/>
      <c r="I225" s="405"/>
      <c r="J225" s="404"/>
      <c r="L225" s="405"/>
      <c r="M225" s="405"/>
      <c r="N225" s="405"/>
    </row>
    <row r="226" spans="4:14">
      <c r="D226" s="393"/>
      <c r="E226" s="393"/>
      <c r="F226" s="393"/>
      <c r="H226" s="393"/>
      <c r="I226" s="405"/>
      <c r="J226" s="404"/>
      <c r="L226" s="405"/>
      <c r="M226" s="405"/>
      <c r="N226" s="405"/>
    </row>
    <row r="227" spans="4:14">
      <c r="D227" s="393"/>
      <c r="E227" s="393"/>
      <c r="F227" s="393"/>
      <c r="H227" s="393"/>
      <c r="I227" s="405"/>
      <c r="J227" s="404"/>
      <c r="L227" s="405"/>
      <c r="M227" s="405"/>
      <c r="N227" s="405"/>
    </row>
    <row r="228" spans="4:14">
      <c r="D228" s="393"/>
      <c r="E228" s="393"/>
      <c r="F228" s="393"/>
      <c r="H228" s="393"/>
      <c r="I228" s="405"/>
      <c r="J228" s="404"/>
      <c r="L228" s="405"/>
      <c r="M228" s="405"/>
      <c r="N228" s="405"/>
    </row>
    <row r="229" spans="4:14">
      <c r="D229" s="393"/>
      <c r="E229" s="393"/>
      <c r="F229" s="393"/>
      <c r="H229" s="393"/>
      <c r="I229" s="405"/>
      <c r="J229" s="404"/>
      <c r="L229" s="405"/>
      <c r="M229" s="405"/>
      <c r="N229" s="405"/>
    </row>
    <row r="230" spans="4:14">
      <c r="D230" s="393"/>
      <c r="E230" s="393"/>
      <c r="F230" s="393"/>
      <c r="H230" s="393"/>
      <c r="I230" s="405"/>
      <c r="J230" s="404"/>
      <c r="L230" s="405"/>
      <c r="M230" s="405"/>
      <c r="N230" s="405"/>
    </row>
    <row r="231" spans="4:14">
      <c r="D231" s="393"/>
      <c r="E231" s="393"/>
      <c r="F231" s="393"/>
      <c r="H231" s="393"/>
      <c r="I231" s="405"/>
      <c r="J231" s="404"/>
      <c r="L231" s="405"/>
      <c r="M231" s="405"/>
      <c r="N231" s="405"/>
    </row>
    <row r="232" spans="4:14">
      <c r="D232" s="393"/>
      <c r="E232" s="393"/>
      <c r="F232" s="393"/>
      <c r="H232" s="393"/>
      <c r="I232" s="405"/>
      <c r="J232" s="404"/>
      <c r="L232" s="405"/>
      <c r="M232" s="405"/>
      <c r="N232" s="405"/>
    </row>
    <row r="233" spans="4:14">
      <c r="D233" s="393"/>
      <c r="E233" s="393"/>
      <c r="F233" s="393"/>
      <c r="H233" s="393"/>
      <c r="I233" s="405"/>
      <c r="J233" s="404"/>
      <c r="L233" s="405"/>
      <c r="M233" s="405"/>
      <c r="N233" s="405"/>
    </row>
    <row r="234" spans="4:14">
      <c r="D234" s="393"/>
      <c r="E234" s="393"/>
      <c r="F234" s="393"/>
      <c r="H234" s="393"/>
      <c r="I234" s="405"/>
      <c r="J234" s="404"/>
      <c r="L234" s="405"/>
      <c r="M234" s="405"/>
      <c r="N234" s="405"/>
    </row>
    <row r="235" spans="4:14">
      <c r="D235" s="393"/>
      <c r="E235" s="393"/>
      <c r="F235" s="393"/>
      <c r="H235" s="393"/>
      <c r="I235" s="405"/>
      <c r="J235" s="404"/>
      <c r="L235" s="405"/>
      <c r="M235" s="405"/>
      <c r="N235" s="405"/>
    </row>
    <row r="236" spans="4:14">
      <c r="D236" s="393"/>
      <c r="E236" s="393"/>
      <c r="F236" s="393"/>
      <c r="H236" s="393"/>
      <c r="I236" s="405"/>
      <c r="J236" s="404"/>
      <c r="L236" s="405"/>
      <c r="M236" s="405"/>
      <c r="N236" s="405"/>
    </row>
    <row r="237" spans="4:14">
      <c r="D237" s="393"/>
      <c r="E237" s="393"/>
      <c r="F237" s="393"/>
      <c r="H237" s="393"/>
      <c r="I237" s="405"/>
      <c r="J237" s="404"/>
      <c r="L237" s="405"/>
      <c r="M237" s="405"/>
      <c r="N237" s="405"/>
    </row>
    <row r="238" spans="4:14">
      <c r="D238" s="393"/>
      <c r="E238" s="393"/>
      <c r="F238" s="393"/>
      <c r="H238" s="393"/>
      <c r="I238" s="405"/>
      <c r="J238" s="404"/>
      <c r="L238" s="405"/>
      <c r="M238" s="405"/>
      <c r="N238" s="405"/>
    </row>
    <row r="239" spans="4:14">
      <c r="D239" s="393"/>
      <c r="E239" s="393"/>
      <c r="F239" s="393"/>
      <c r="H239" s="393"/>
      <c r="I239" s="405"/>
      <c r="J239" s="404"/>
      <c r="L239" s="405"/>
      <c r="M239" s="405"/>
      <c r="N239" s="405"/>
    </row>
    <row r="240" spans="4:14">
      <c r="D240" s="393"/>
      <c r="E240" s="393"/>
      <c r="F240" s="393"/>
      <c r="H240" s="393"/>
      <c r="I240" s="405"/>
      <c r="J240" s="404"/>
      <c r="L240" s="405"/>
      <c r="M240" s="405"/>
      <c r="N240" s="405"/>
    </row>
    <row r="241" spans="4:14">
      <c r="D241" s="393"/>
      <c r="E241" s="393"/>
      <c r="F241" s="393"/>
      <c r="H241" s="393"/>
      <c r="I241" s="405"/>
      <c r="J241" s="404"/>
      <c r="L241" s="405"/>
      <c r="M241" s="405"/>
      <c r="N241" s="405"/>
    </row>
    <row r="242" spans="4:14">
      <c r="D242" s="393"/>
      <c r="E242" s="393"/>
      <c r="F242" s="393"/>
      <c r="H242" s="393"/>
      <c r="I242" s="405"/>
      <c r="J242" s="404"/>
      <c r="L242" s="405"/>
      <c r="M242" s="405"/>
      <c r="N242" s="405"/>
    </row>
    <row r="243" spans="4:14">
      <c r="D243" s="393"/>
      <c r="E243" s="393"/>
      <c r="F243" s="393"/>
      <c r="H243" s="393"/>
      <c r="I243" s="405"/>
      <c r="J243" s="404"/>
      <c r="L243" s="405"/>
      <c r="M243" s="405"/>
      <c r="N243" s="405"/>
    </row>
    <row r="244" spans="4:14">
      <c r="D244" s="393"/>
      <c r="E244" s="393"/>
      <c r="F244" s="393"/>
      <c r="H244" s="393"/>
      <c r="I244" s="405"/>
      <c r="J244" s="404"/>
      <c r="L244" s="405"/>
      <c r="M244" s="405"/>
      <c r="N244" s="405"/>
    </row>
    <row r="245" spans="4:14">
      <c r="D245" s="393"/>
      <c r="E245" s="393"/>
      <c r="F245" s="393"/>
      <c r="H245" s="393"/>
      <c r="I245" s="405"/>
      <c r="J245" s="404"/>
      <c r="L245" s="405"/>
      <c r="M245" s="405"/>
      <c r="N245" s="405"/>
    </row>
    <row r="246" spans="4:14">
      <c r="D246" s="393"/>
      <c r="E246" s="393"/>
      <c r="F246" s="393"/>
      <c r="H246" s="393"/>
      <c r="I246" s="405"/>
      <c r="J246" s="404"/>
      <c r="L246" s="405"/>
      <c r="M246" s="405"/>
      <c r="N246" s="405"/>
    </row>
    <row r="247" spans="4:14">
      <c r="D247" s="393"/>
      <c r="E247" s="393"/>
      <c r="F247" s="393"/>
      <c r="H247" s="393"/>
      <c r="I247" s="405"/>
      <c r="J247" s="404"/>
      <c r="L247" s="405"/>
      <c r="M247" s="405"/>
      <c r="N247" s="405"/>
    </row>
    <row r="248" spans="4:14">
      <c r="D248" s="393"/>
      <c r="E248" s="393"/>
      <c r="F248" s="393"/>
      <c r="H248" s="393"/>
      <c r="I248" s="405"/>
      <c r="J248" s="404"/>
      <c r="L248" s="405"/>
      <c r="M248" s="405"/>
      <c r="N248" s="405"/>
    </row>
    <row r="249" spans="4:14">
      <c r="D249" s="393"/>
      <c r="E249" s="393"/>
      <c r="F249" s="393"/>
      <c r="H249" s="393"/>
      <c r="I249" s="405"/>
      <c r="J249" s="404"/>
      <c r="L249" s="405"/>
      <c r="M249" s="405"/>
      <c r="N249" s="405"/>
    </row>
    <row r="250" spans="4:14">
      <c r="D250" s="393"/>
      <c r="E250" s="393"/>
      <c r="F250" s="393"/>
      <c r="H250" s="393"/>
      <c r="I250" s="405"/>
      <c r="J250" s="404"/>
      <c r="L250" s="405"/>
      <c r="M250" s="405"/>
      <c r="N250" s="405"/>
    </row>
    <row r="251" spans="4:14">
      <c r="D251" s="393"/>
      <c r="E251" s="393"/>
      <c r="F251" s="393"/>
      <c r="H251" s="393"/>
      <c r="I251" s="405"/>
      <c r="J251" s="404"/>
      <c r="L251" s="405"/>
      <c r="M251" s="405"/>
      <c r="N251" s="405"/>
    </row>
    <row r="252" spans="4:14">
      <c r="D252" s="393"/>
      <c r="E252" s="393"/>
      <c r="F252" s="393"/>
      <c r="H252" s="393"/>
      <c r="I252" s="405"/>
      <c r="J252" s="404"/>
      <c r="L252" s="405"/>
      <c r="M252" s="405"/>
      <c r="N252" s="405"/>
    </row>
    <row r="253" spans="4:14">
      <c r="D253" s="393"/>
      <c r="E253" s="393"/>
      <c r="F253" s="393"/>
      <c r="H253" s="393"/>
      <c r="I253" s="405"/>
      <c r="J253" s="404"/>
      <c r="L253" s="405"/>
      <c r="M253" s="405"/>
      <c r="N253" s="405"/>
    </row>
    <row r="254" spans="4:14">
      <c r="D254" s="393"/>
      <c r="E254" s="393"/>
      <c r="F254" s="393"/>
      <c r="H254" s="393"/>
      <c r="I254" s="405"/>
      <c r="J254" s="404"/>
      <c r="L254" s="405"/>
      <c r="M254" s="405"/>
      <c r="N254" s="405"/>
    </row>
    <row r="255" spans="4:14">
      <c r="D255" s="393"/>
      <c r="E255" s="393"/>
      <c r="F255" s="393"/>
      <c r="H255" s="393"/>
      <c r="I255" s="405"/>
      <c r="J255" s="404"/>
      <c r="L255" s="405"/>
      <c r="M255" s="405"/>
      <c r="N255" s="405"/>
    </row>
    <row r="256" spans="4:14">
      <c r="D256" s="393"/>
      <c r="E256" s="393"/>
      <c r="F256" s="393"/>
      <c r="H256" s="393"/>
      <c r="I256" s="405"/>
      <c r="J256" s="404"/>
      <c r="L256" s="405"/>
      <c r="M256" s="405"/>
      <c r="N256" s="405"/>
    </row>
    <row r="257" spans="4:14">
      <c r="D257" s="393"/>
      <c r="E257" s="393"/>
      <c r="F257" s="393"/>
      <c r="H257" s="393"/>
      <c r="I257" s="405"/>
      <c r="J257" s="404"/>
      <c r="L257" s="405"/>
      <c r="M257" s="405"/>
      <c r="N257" s="405"/>
    </row>
    <row r="258" spans="4:14">
      <c r="D258" s="393"/>
      <c r="E258" s="393"/>
      <c r="F258" s="393"/>
      <c r="H258" s="393"/>
      <c r="I258" s="405"/>
      <c r="J258" s="404"/>
      <c r="L258" s="405"/>
      <c r="M258" s="405"/>
      <c r="N258" s="405"/>
    </row>
    <row r="259" spans="4:14">
      <c r="D259" s="393"/>
      <c r="E259" s="393"/>
      <c r="F259" s="393"/>
      <c r="H259" s="393"/>
      <c r="I259" s="405"/>
      <c r="J259" s="404"/>
      <c r="L259" s="405"/>
      <c r="M259" s="405"/>
      <c r="N259" s="405"/>
    </row>
    <row r="260" spans="4:14">
      <c r="D260" s="393"/>
      <c r="E260" s="393"/>
      <c r="F260" s="393"/>
      <c r="H260" s="393"/>
      <c r="I260" s="405"/>
      <c r="J260" s="404"/>
      <c r="L260" s="405"/>
      <c r="M260" s="405"/>
      <c r="N260" s="405"/>
    </row>
    <row r="261" spans="4:14">
      <c r="D261" s="393"/>
      <c r="E261" s="393"/>
      <c r="F261" s="393"/>
      <c r="H261" s="393"/>
      <c r="I261" s="405"/>
      <c r="J261" s="404"/>
      <c r="L261" s="405"/>
      <c r="M261" s="405"/>
      <c r="N261" s="405"/>
    </row>
    <row r="262" spans="4:14">
      <c r="D262" s="393"/>
      <c r="E262" s="393"/>
      <c r="F262" s="393"/>
      <c r="H262" s="393"/>
      <c r="I262" s="405"/>
      <c r="J262" s="404"/>
      <c r="L262" s="405"/>
      <c r="M262" s="405"/>
      <c r="N262" s="405"/>
    </row>
    <row r="263" spans="4:14">
      <c r="D263" s="393"/>
      <c r="E263" s="393"/>
      <c r="F263" s="393"/>
      <c r="H263" s="393"/>
      <c r="I263" s="405"/>
      <c r="J263" s="404"/>
      <c r="L263" s="405"/>
      <c r="M263" s="405"/>
      <c r="N263" s="405"/>
    </row>
    <row r="264" spans="4:14">
      <c r="D264" s="393"/>
      <c r="E264" s="393"/>
      <c r="F264" s="393"/>
      <c r="H264" s="393"/>
      <c r="I264" s="405"/>
      <c r="J264" s="404"/>
      <c r="L264" s="405"/>
      <c r="M264" s="405"/>
      <c r="N264" s="405"/>
    </row>
    <row r="265" spans="4:14">
      <c r="D265" s="393"/>
      <c r="E265" s="393"/>
      <c r="F265" s="393"/>
      <c r="H265" s="393"/>
      <c r="I265" s="405"/>
      <c r="J265" s="404"/>
      <c r="L265" s="405"/>
      <c r="M265" s="405"/>
      <c r="N265" s="405"/>
    </row>
    <row r="266" spans="4:14">
      <c r="D266" s="393"/>
      <c r="E266" s="393"/>
      <c r="F266" s="393"/>
      <c r="H266" s="393"/>
      <c r="I266" s="405"/>
      <c r="J266" s="404"/>
      <c r="L266" s="405"/>
      <c r="M266" s="405"/>
      <c r="N266" s="405"/>
    </row>
    <row r="267" spans="4:14">
      <c r="D267" s="393"/>
      <c r="E267" s="393"/>
      <c r="F267" s="393"/>
      <c r="H267" s="393"/>
      <c r="I267" s="405"/>
      <c r="J267" s="404"/>
      <c r="L267" s="405"/>
      <c r="M267" s="405"/>
      <c r="N267" s="405"/>
    </row>
    <row r="268" spans="4:14">
      <c r="D268" s="393"/>
      <c r="E268" s="393"/>
      <c r="F268" s="393"/>
      <c r="H268" s="393"/>
      <c r="I268" s="405"/>
      <c r="J268" s="404"/>
      <c r="L268" s="405"/>
      <c r="M268" s="405"/>
      <c r="N268" s="405"/>
    </row>
    <row r="269" spans="4:14">
      <c r="D269" s="393"/>
      <c r="E269" s="393"/>
      <c r="F269" s="393"/>
      <c r="H269" s="393"/>
      <c r="I269" s="405"/>
      <c r="J269" s="404"/>
      <c r="L269" s="405"/>
      <c r="M269" s="405"/>
      <c r="N269" s="405"/>
    </row>
    <row r="270" spans="4:14">
      <c r="D270" s="393"/>
      <c r="E270" s="393"/>
      <c r="F270" s="393"/>
      <c r="H270" s="393"/>
      <c r="I270" s="405"/>
      <c r="J270" s="404"/>
      <c r="L270" s="405"/>
      <c r="M270" s="405"/>
      <c r="N270" s="405"/>
    </row>
    <row r="271" spans="4:14">
      <c r="D271" s="393"/>
      <c r="E271" s="393"/>
      <c r="F271" s="393"/>
      <c r="H271" s="393"/>
      <c r="I271" s="405"/>
      <c r="J271" s="404"/>
      <c r="L271" s="405"/>
      <c r="M271" s="405"/>
      <c r="N271" s="405"/>
    </row>
    <row r="272" spans="4:14">
      <c r="D272" s="393"/>
      <c r="E272" s="393"/>
      <c r="F272" s="393"/>
      <c r="H272" s="393"/>
      <c r="I272" s="405"/>
      <c r="J272" s="404"/>
      <c r="L272" s="405"/>
      <c r="M272" s="405"/>
      <c r="N272" s="405"/>
    </row>
    <row r="273" spans="4:14">
      <c r="D273" s="393"/>
      <c r="E273" s="393"/>
      <c r="F273" s="393"/>
      <c r="H273" s="393"/>
      <c r="I273" s="405"/>
      <c r="J273" s="404"/>
      <c r="L273" s="405"/>
      <c r="M273" s="405"/>
      <c r="N273" s="405"/>
    </row>
    <row r="274" spans="4:14">
      <c r="D274" s="393"/>
      <c r="E274" s="393"/>
      <c r="F274" s="393"/>
      <c r="H274" s="393"/>
      <c r="I274" s="405"/>
      <c r="J274" s="404"/>
      <c r="L274" s="405"/>
      <c r="M274" s="405"/>
      <c r="N274" s="405"/>
    </row>
    <row r="275" spans="4:14">
      <c r="D275" s="393"/>
      <c r="E275" s="393"/>
      <c r="F275" s="393"/>
      <c r="H275" s="393"/>
      <c r="I275" s="405"/>
      <c r="J275" s="404"/>
      <c r="L275" s="405"/>
      <c r="M275" s="405"/>
      <c r="N275" s="405"/>
    </row>
    <row r="276" spans="4:14">
      <c r="D276" s="393"/>
      <c r="E276" s="393"/>
      <c r="F276" s="393"/>
      <c r="H276" s="393"/>
      <c r="I276" s="405"/>
      <c r="J276" s="404"/>
      <c r="L276" s="405"/>
      <c r="M276" s="405"/>
      <c r="N276" s="405"/>
    </row>
    <row r="277" spans="4:14">
      <c r="D277" s="393"/>
      <c r="E277" s="393"/>
      <c r="F277" s="393"/>
      <c r="H277" s="393"/>
      <c r="I277" s="405"/>
      <c r="J277" s="404"/>
      <c r="L277" s="405"/>
      <c r="M277" s="405"/>
      <c r="N277" s="405"/>
    </row>
    <row r="278" spans="4:14">
      <c r="D278" s="393"/>
      <c r="E278" s="393"/>
      <c r="F278" s="393"/>
      <c r="H278" s="393"/>
      <c r="I278" s="405"/>
      <c r="J278" s="404"/>
      <c r="L278" s="405"/>
      <c r="M278" s="405"/>
      <c r="N278" s="405"/>
    </row>
    <row r="279" spans="4:14">
      <c r="D279" s="393"/>
      <c r="E279" s="393"/>
      <c r="F279" s="393"/>
      <c r="H279" s="393"/>
      <c r="I279" s="405"/>
      <c r="J279" s="404"/>
      <c r="L279" s="405"/>
      <c r="M279" s="405"/>
      <c r="N279" s="405"/>
    </row>
    <row r="280" spans="4:14">
      <c r="D280" s="393"/>
      <c r="E280" s="393"/>
      <c r="F280" s="393"/>
      <c r="H280" s="393"/>
      <c r="I280" s="405"/>
      <c r="J280" s="404"/>
      <c r="L280" s="405"/>
      <c r="M280" s="405"/>
      <c r="N280" s="405"/>
    </row>
    <row r="281" spans="4:14">
      <c r="D281" s="393"/>
      <c r="E281" s="393"/>
      <c r="F281" s="393"/>
      <c r="H281" s="393"/>
      <c r="I281" s="405"/>
      <c r="J281" s="404"/>
      <c r="L281" s="405"/>
      <c r="M281" s="405"/>
      <c r="N281" s="405"/>
    </row>
    <row r="282" spans="4:14">
      <c r="D282" s="393"/>
      <c r="E282" s="393"/>
      <c r="F282" s="393"/>
      <c r="H282" s="393"/>
      <c r="I282" s="405"/>
      <c r="J282" s="404"/>
      <c r="L282" s="405"/>
      <c r="M282" s="405"/>
      <c r="N282" s="405"/>
    </row>
    <row r="283" spans="4:14">
      <c r="D283" s="393"/>
      <c r="E283" s="393"/>
      <c r="F283" s="393"/>
      <c r="H283" s="393"/>
      <c r="I283" s="405"/>
      <c r="J283" s="404"/>
      <c r="L283" s="405"/>
      <c r="M283" s="405"/>
      <c r="N283" s="405"/>
    </row>
    <row r="284" spans="4:14">
      <c r="D284" s="393"/>
      <c r="E284" s="393"/>
      <c r="F284" s="393"/>
      <c r="H284" s="393"/>
      <c r="I284" s="405"/>
      <c r="J284" s="404"/>
      <c r="L284" s="405"/>
      <c r="M284" s="405"/>
      <c r="N284" s="405"/>
    </row>
    <row r="285" spans="4:14">
      <c r="D285" s="393"/>
      <c r="E285" s="393"/>
      <c r="F285" s="393"/>
      <c r="H285" s="393"/>
      <c r="I285" s="405"/>
      <c r="J285" s="404"/>
      <c r="L285" s="405"/>
      <c r="M285" s="405"/>
      <c r="N285" s="405"/>
    </row>
    <row r="286" spans="4:14">
      <c r="D286" s="393"/>
      <c r="E286" s="393"/>
      <c r="F286" s="393"/>
      <c r="H286" s="393"/>
      <c r="I286" s="405"/>
      <c r="J286" s="404"/>
      <c r="L286" s="405"/>
      <c r="M286" s="405"/>
      <c r="N286" s="405"/>
    </row>
    <row r="287" spans="4:14">
      <c r="D287" s="393"/>
      <c r="E287" s="393"/>
      <c r="F287" s="393"/>
      <c r="H287" s="393"/>
      <c r="I287" s="405"/>
      <c r="J287" s="404"/>
      <c r="L287" s="405"/>
      <c r="M287" s="405"/>
      <c r="N287" s="405"/>
    </row>
    <row r="288" spans="4:14">
      <c r="D288" s="393"/>
      <c r="E288" s="393"/>
      <c r="F288" s="393"/>
      <c r="H288" s="393"/>
      <c r="I288" s="405"/>
      <c r="J288" s="404"/>
      <c r="L288" s="405"/>
      <c r="M288" s="405"/>
      <c r="N288" s="405"/>
    </row>
    <row r="289" spans="4:14">
      <c r="D289" s="393"/>
      <c r="E289" s="393"/>
      <c r="F289" s="393"/>
      <c r="H289" s="393"/>
      <c r="I289" s="405"/>
      <c r="J289" s="404"/>
      <c r="L289" s="405"/>
      <c r="M289" s="405"/>
      <c r="N289" s="405"/>
    </row>
    <row r="290" spans="4:14">
      <c r="D290" s="393"/>
      <c r="E290" s="393"/>
      <c r="F290" s="393"/>
      <c r="H290" s="393"/>
      <c r="I290" s="405"/>
      <c r="J290" s="404"/>
      <c r="L290" s="405"/>
      <c r="M290" s="405"/>
      <c r="N290" s="405"/>
    </row>
    <row r="291" spans="4:14">
      <c r="D291" s="393"/>
      <c r="E291" s="393"/>
      <c r="F291" s="393"/>
      <c r="H291" s="393"/>
      <c r="I291" s="405"/>
      <c r="J291" s="404"/>
      <c r="L291" s="405"/>
      <c r="M291" s="405"/>
      <c r="N291" s="405"/>
    </row>
    <row r="292" spans="4:14">
      <c r="D292" s="393"/>
      <c r="E292" s="393"/>
      <c r="F292" s="393"/>
      <c r="H292" s="393"/>
      <c r="I292" s="405"/>
      <c r="J292" s="404"/>
      <c r="L292" s="405"/>
      <c r="M292" s="405"/>
      <c r="N292" s="405"/>
    </row>
    <row r="293" spans="4:14">
      <c r="D293" s="393"/>
      <c r="E293" s="393"/>
      <c r="F293" s="393"/>
      <c r="H293" s="393"/>
      <c r="I293" s="405"/>
      <c r="J293" s="404"/>
      <c r="L293" s="405"/>
      <c r="M293" s="405"/>
      <c r="N293" s="405"/>
    </row>
    <row r="294" spans="4:14">
      <c r="D294" s="393"/>
      <c r="E294" s="393"/>
      <c r="F294" s="393"/>
      <c r="H294" s="393"/>
      <c r="I294" s="405"/>
      <c r="J294" s="404"/>
      <c r="L294" s="405"/>
      <c r="M294" s="405"/>
      <c r="N294" s="405"/>
    </row>
    <row r="295" spans="4:14">
      <c r="D295" s="393"/>
      <c r="E295" s="393"/>
      <c r="F295" s="393"/>
      <c r="H295" s="393"/>
      <c r="I295" s="405"/>
      <c r="J295" s="404"/>
      <c r="L295" s="405"/>
      <c r="M295" s="405"/>
      <c r="N295" s="405"/>
    </row>
    <row r="296" spans="4:14">
      <c r="D296" s="393"/>
      <c r="E296" s="393"/>
      <c r="F296" s="393"/>
      <c r="H296" s="393"/>
      <c r="I296" s="405"/>
      <c r="J296" s="404"/>
      <c r="L296" s="405"/>
      <c r="M296" s="405"/>
      <c r="N296" s="405"/>
    </row>
    <row r="297" spans="4:14">
      <c r="D297" s="393"/>
      <c r="E297" s="393"/>
      <c r="F297" s="393"/>
      <c r="H297" s="393"/>
      <c r="I297" s="405"/>
      <c r="J297" s="404"/>
      <c r="L297" s="405"/>
      <c r="M297" s="405"/>
      <c r="N297" s="405"/>
    </row>
    <row r="298" spans="4:14">
      <c r="D298" s="393"/>
      <c r="E298" s="393"/>
      <c r="F298" s="393"/>
      <c r="H298" s="393"/>
      <c r="I298" s="405"/>
      <c r="J298" s="404"/>
      <c r="L298" s="405"/>
      <c r="M298" s="405"/>
      <c r="N298" s="405"/>
    </row>
    <row r="299" spans="4:14">
      <c r="D299" s="393"/>
      <c r="E299" s="393"/>
      <c r="F299" s="393"/>
      <c r="H299" s="393"/>
      <c r="I299" s="405"/>
      <c r="J299" s="404"/>
      <c r="L299" s="405"/>
      <c r="M299" s="405"/>
      <c r="N299" s="405"/>
    </row>
    <row r="300" spans="4:14">
      <c r="D300" s="393"/>
      <c r="E300" s="393"/>
      <c r="F300" s="393"/>
      <c r="H300" s="393"/>
      <c r="I300" s="405"/>
      <c r="J300" s="404"/>
      <c r="L300" s="405"/>
      <c r="M300" s="405"/>
      <c r="N300" s="405"/>
    </row>
    <row r="301" spans="4:14">
      <c r="D301" s="393"/>
      <c r="E301" s="393"/>
      <c r="F301" s="393"/>
      <c r="H301" s="393"/>
      <c r="I301" s="405"/>
      <c r="J301" s="404"/>
      <c r="L301" s="405"/>
      <c r="M301" s="405"/>
      <c r="N301" s="405"/>
    </row>
    <row r="302" spans="4:14">
      <c r="D302" s="393"/>
      <c r="E302" s="393"/>
      <c r="F302" s="393"/>
      <c r="H302" s="393"/>
      <c r="I302" s="405"/>
      <c r="J302" s="404"/>
      <c r="L302" s="405"/>
      <c r="M302" s="405"/>
      <c r="N302" s="405"/>
    </row>
    <row r="303" spans="4:14">
      <c r="D303" s="393"/>
      <c r="E303" s="393"/>
      <c r="F303" s="393"/>
      <c r="H303" s="393"/>
      <c r="I303" s="405"/>
      <c r="J303" s="404"/>
      <c r="L303" s="405"/>
      <c r="M303" s="405"/>
      <c r="N303" s="405"/>
    </row>
    <row r="304" spans="4:14">
      <c r="D304" s="393"/>
      <c r="E304" s="393"/>
      <c r="F304" s="393"/>
      <c r="H304" s="393"/>
      <c r="I304" s="405"/>
      <c r="J304" s="404"/>
      <c r="L304" s="405"/>
      <c r="M304" s="405"/>
      <c r="N304" s="405"/>
    </row>
    <row r="305" spans="4:14">
      <c r="D305" s="393"/>
      <c r="E305" s="393"/>
      <c r="F305" s="393"/>
      <c r="H305" s="393"/>
      <c r="I305" s="405"/>
      <c r="J305" s="404"/>
      <c r="L305" s="405"/>
      <c r="M305" s="405"/>
      <c r="N305" s="405"/>
    </row>
    <row r="306" spans="4:14">
      <c r="D306" s="393"/>
      <c r="E306" s="393"/>
      <c r="F306" s="393"/>
      <c r="H306" s="393"/>
      <c r="I306" s="405"/>
      <c r="J306" s="404"/>
      <c r="L306" s="405"/>
      <c r="M306" s="405"/>
      <c r="N306" s="405"/>
    </row>
    <row r="307" spans="4:14">
      <c r="D307" s="393"/>
      <c r="E307" s="393"/>
      <c r="F307" s="393"/>
      <c r="H307" s="393"/>
      <c r="I307" s="405"/>
      <c r="J307" s="404"/>
      <c r="L307" s="405"/>
      <c r="M307" s="405"/>
      <c r="N307" s="405"/>
    </row>
    <row r="308" spans="4:14">
      <c r="D308" s="393"/>
      <c r="E308" s="393"/>
      <c r="F308" s="393"/>
      <c r="H308" s="393"/>
      <c r="I308" s="405"/>
      <c r="J308" s="404"/>
      <c r="L308" s="405"/>
      <c r="M308" s="405"/>
      <c r="N308" s="405"/>
    </row>
    <row r="309" spans="4:14">
      <c r="D309" s="393"/>
      <c r="E309" s="393"/>
      <c r="F309" s="393"/>
      <c r="H309" s="393"/>
      <c r="I309" s="405"/>
      <c r="J309" s="404"/>
      <c r="L309" s="405"/>
      <c r="M309" s="405"/>
      <c r="N309" s="405"/>
    </row>
    <row r="310" spans="4:14">
      <c r="D310" s="393"/>
      <c r="E310" s="393"/>
      <c r="F310" s="393"/>
      <c r="H310" s="393"/>
      <c r="I310" s="405"/>
      <c r="J310" s="404"/>
      <c r="L310" s="405"/>
      <c r="M310" s="405"/>
      <c r="N310" s="405"/>
    </row>
    <row r="311" spans="4:14">
      <c r="D311" s="393"/>
      <c r="E311" s="393"/>
      <c r="F311" s="393"/>
      <c r="H311" s="393"/>
      <c r="I311" s="405"/>
      <c r="J311" s="404"/>
      <c r="L311" s="405"/>
      <c r="M311" s="405"/>
      <c r="N311" s="405"/>
    </row>
    <row r="312" spans="4:14">
      <c r="D312" s="393"/>
      <c r="E312" s="393"/>
      <c r="F312" s="393"/>
      <c r="H312" s="393"/>
      <c r="I312" s="405"/>
      <c r="J312" s="404"/>
      <c r="L312" s="405"/>
      <c r="M312" s="405"/>
      <c r="N312" s="405"/>
    </row>
    <row r="313" spans="4:14">
      <c r="D313" s="393"/>
      <c r="E313" s="393"/>
      <c r="F313" s="393"/>
      <c r="H313" s="393"/>
      <c r="I313" s="405"/>
      <c r="J313" s="404"/>
      <c r="L313" s="405"/>
      <c r="M313" s="405"/>
      <c r="N313" s="405"/>
    </row>
    <row r="314" spans="4:14">
      <c r="D314" s="393"/>
      <c r="E314" s="393"/>
      <c r="F314" s="393"/>
      <c r="H314" s="393"/>
      <c r="I314" s="405"/>
      <c r="J314" s="404"/>
      <c r="L314" s="405"/>
      <c r="M314" s="405"/>
      <c r="N314" s="405"/>
    </row>
    <row r="315" spans="4:14">
      <c r="D315" s="393"/>
      <c r="E315" s="393"/>
      <c r="F315" s="393"/>
      <c r="H315" s="393"/>
      <c r="I315" s="405"/>
      <c r="J315" s="404"/>
      <c r="L315" s="405"/>
      <c r="M315" s="405"/>
      <c r="N315" s="405"/>
    </row>
    <row r="316" spans="4:14">
      <c r="D316" s="393"/>
      <c r="E316" s="393"/>
      <c r="F316" s="393"/>
      <c r="H316" s="393"/>
      <c r="I316" s="405"/>
      <c r="J316" s="404"/>
      <c r="L316" s="405"/>
      <c r="M316" s="405"/>
      <c r="N316" s="405"/>
    </row>
    <row r="317" spans="4:14">
      <c r="D317" s="393"/>
      <c r="E317" s="393"/>
      <c r="F317" s="393"/>
      <c r="H317" s="393"/>
      <c r="I317" s="405"/>
      <c r="J317" s="404"/>
      <c r="L317" s="405"/>
      <c r="M317" s="405"/>
      <c r="N317" s="405"/>
    </row>
    <row r="318" spans="4:14">
      <c r="D318" s="393"/>
      <c r="E318" s="393"/>
      <c r="F318" s="393"/>
      <c r="H318" s="393"/>
      <c r="I318" s="405"/>
      <c r="J318" s="404"/>
      <c r="L318" s="405"/>
      <c r="M318" s="405"/>
      <c r="N318" s="405"/>
    </row>
    <row r="319" spans="4:14">
      <c r="D319" s="393"/>
      <c r="E319" s="393"/>
      <c r="F319" s="393"/>
      <c r="H319" s="393"/>
      <c r="I319" s="405"/>
      <c r="J319" s="404"/>
      <c r="L319" s="405"/>
      <c r="M319" s="405"/>
      <c r="N319" s="405"/>
    </row>
    <row r="320" spans="4:14">
      <c r="D320" s="393"/>
      <c r="E320" s="393"/>
      <c r="F320" s="393"/>
      <c r="H320" s="393"/>
      <c r="I320" s="405"/>
      <c r="J320" s="404"/>
      <c r="L320" s="405"/>
      <c r="M320" s="405"/>
      <c r="N320" s="405"/>
    </row>
    <row r="321" spans="4:14">
      <c r="D321" s="393"/>
      <c r="E321" s="393"/>
      <c r="F321" s="393"/>
      <c r="H321" s="393"/>
      <c r="I321" s="405"/>
      <c r="J321" s="404"/>
      <c r="L321" s="405"/>
      <c r="M321" s="405"/>
      <c r="N321" s="405"/>
    </row>
    <row r="322" spans="4:14">
      <c r="D322" s="393"/>
      <c r="E322" s="393"/>
      <c r="F322" s="393"/>
      <c r="H322" s="393"/>
      <c r="I322" s="405"/>
      <c r="J322" s="404"/>
      <c r="L322" s="405"/>
      <c r="M322" s="405"/>
      <c r="N322" s="405"/>
    </row>
    <row r="323" spans="4:14">
      <c r="D323" s="393"/>
      <c r="E323" s="393"/>
      <c r="F323" s="393"/>
      <c r="H323" s="393"/>
      <c r="I323" s="405"/>
      <c r="J323" s="404"/>
      <c r="L323" s="405"/>
      <c r="M323" s="405"/>
      <c r="N323" s="405"/>
    </row>
    <row r="324" spans="4:14">
      <c r="D324" s="393"/>
      <c r="E324" s="393"/>
      <c r="F324" s="393"/>
      <c r="H324" s="393"/>
      <c r="I324" s="405"/>
      <c r="J324" s="404"/>
      <c r="L324" s="405"/>
      <c r="M324" s="405"/>
      <c r="N324" s="405"/>
    </row>
    <row r="325" spans="4:14">
      <c r="D325" s="393"/>
      <c r="E325" s="393"/>
      <c r="F325" s="393"/>
      <c r="H325" s="393"/>
      <c r="I325" s="405"/>
      <c r="J325" s="404"/>
      <c r="L325" s="405"/>
      <c r="M325" s="405"/>
      <c r="N325" s="405"/>
    </row>
    <row r="326" spans="4:14">
      <c r="D326" s="393"/>
      <c r="E326" s="393"/>
      <c r="F326" s="393"/>
      <c r="H326" s="393"/>
      <c r="I326" s="405"/>
      <c r="J326" s="404"/>
      <c r="L326" s="405"/>
      <c r="M326" s="405"/>
      <c r="N326" s="405"/>
    </row>
    <row r="327" spans="4:14">
      <c r="D327" s="393"/>
      <c r="E327" s="393"/>
      <c r="F327" s="393"/>
      <c r="H327" s="393"/>
      <c r="I327" s="405"/>
      <c r="J327" s="404"/>
      <c r="L327" s="405"/>
      <c r="M327" s="405"/>
      <c r="N327" s="405"/>
    </row>
    <row r="328" spans="4:14">
      <c r="D328" s="393"/>
      <c r="E328" s="393"/>
      <c r="F328" s="393"/>
      <c r="H328" s="393"/>
      <c r="I328" s="405"/>
      <c r="J328" s="404"/>
      <c r="L328" s="405"/>
      <c r="M328" s="405"/>
      <c r="N328" s="405"/>
    </row>
    <row r="329" spans="4:14">
      <c r="D329" s="393"/>
      <c r="E329" s="393"/>
      <c r="F329" s="393"/>
      <c r="H329" s="393"/>
      <c r="I329" s="405"/>
      <c r="J329" s="404"/>
      <c r="L329" s="405"/>
      <c r="M329" s="405"/>
      <c r="N329" s="405"/>
    </row>
    <row r="330" spans="4:14">
      <c r="D330" s="393"/>
      <c r="E330" s="393"/>
      <c r="F330" s="393"/>
      <c r="H330" s="393"/>
      <c r="I330" s="405"/>
      <c r="J330" s="404"/>
      <c r="L330" s="405"/>
      <c r="M330" s="405"/>
      <c r="N330" s="405"/>
    </row>
    <row r="331" spans="4:14">
      <c r="D331" s="393"/>
      <c r="E331" s="393"/>
      <c r="F331" s="393"/>
      <c r="H331" s="393"/>
      <c r="I331" s="405"/>
      <c r="J331" s="404"/>
      <c r="L331" s="405"/>
      <c r="M331" s="405"/>
      <c r="N331" s="405"/>
    </row>
    <row r="332" spans="4:14">
      <c r="D332" s="393"/>
      <c r="E332" s="393"/>
      <c r="F332" s="393"/>
      <c r="H332" s="393"/>
      <c r="I332" s="405"/>
      <c r="J332" s="404"/>
      <c r="L332" s="405"/>
      <c r="M332" s="405"/>
      <c r="N332" s="405"/>
    </row>
    <row r="333" spans="4:14">
      <c r="D333" s="393"/>
      <c r="E333" s="393"/>
      <c r="F333" s="393"/>
      <c r="H333" s="393"/>
      <c r="I333" s="405"/>
      <c r="J333" s="404"/>
      <c r="L333" s="405"/>
      <c r="M333" s="405"/>
      <c r="N333" s="405"/>
    </row>
    <row r="334" spans="4:14">
      <c r="D334" s="393"/>
      <c r="E334" s="393"/>
      <c r="F334" s="393"/>
      <c r="H334" s="393"/>
      <c r="I334" s="405"/>
      <c r="J334" s="404"/>
      <c r="L334" s="405"/>
      <c r="M334" s="405"/>
      <c r="N334" s="405"/>
    </row>
    <row r="335" spans="4:14">
      <c r="D335" s="393"/>
      <c r="E335" s="393"/>
      <c r="F335" s="393"/>
      <c r="H335" s="393"/>
      <c r="I335" s="405"/>
      <c r="J335" s="404"/>
      <c r="L335" s="405"/>
      <c r="M335" s="405"/>
      <c r="N335" s="405"/>
    </row>
    <row r="336" spans="4:14">
      <c r="D336" s="393"/>
      <c r="E336" s="393"/>
      <c r="F336" s="393"/>
      <c r="H336" s="393"/>
      <c r="I336" s="405"/>
      <c r="J336" s="404"/>
      <c r="L336" s="405"/>
      <c r="M336" s="405"/>
      <c r="N336" s="405"/>
    </row>
    <row r="337" spans="4:14">
      <c r="D337" s="393"/>
      <c r="E337" s="393"/>
      <c r="F337" s="393"/>
      <c r="H337" s="393"/>
      <c r="I337" s="405"/>
      <c r="J337" s="404"/>
      <c r="L337" s="405"/>
      <c r="M337" s="405"/>
      <c r="N337" s="405"/>
    </row>
    <row r="338" spans="4:14">
      <c r="D338" s="393"/>
      <c r="E338" s="393"/>
      <c r="F338" s="393"/>
      <c r="H338" s="393"/>
      <c r="I338" s="405"/>
      <c r="J338" s="404"/>
      <c r="L338" s="405"/>
      <c r="M338" s="405"/>
      <c r="N338" s="405"/>
    </row>
    <row r="339" spans="4:14">
      <c r="D339" s="393"/>
      <c r="E339" s="393"/>
      <c r="F339" s="393"/>
      <c r="H339" s="393"/>
      <c r="I339" s="405"/>
      <c r="J339" s="404"/>
      <c r="L339" s="405"/>
      <c r="M339" s="405"/>
      <c r="N339" s="405"/>
    </row>
    <row r="340" spans="4:14">
      <c r="D340" s="393"/>
      <c r="E340" s="393"/>
      <c r="F340" s="393"/>
      <c r="H340" s="393"/>
      <c r="I340" s="405"/>
      <c r="J340" s="404"/>
      <c r="L340" s="405"/>
      <c r="M340" s="405"/>
      <c r="N340" s="405"/>
    </row>
    <row r="341" spans="4:14">
      <c r="D341" s="393"/>
      <c r="E341" s="393"/>
      <c r="F341" s="393"/>
      <c r="H341" s="393"/>
      <c r="I341" s="405"/>
      <c r="J341" s="404"/>
      <c r="L341" s="405"/>
      <c r="M341" s="405"/>
      <c r="N341" s="405"/>
    </row>
    <row r="342" spans="4:14">
      <c r="D342" s="393"/>
      <c r="E342" s="393"/>
      <c r="F342" s="393"/>
      <c r="H342" s="393"/>
      <c r="I342" s="405"/>
      <c r="J342" s="404"/>
      <c r="L342" s="405"/>
      <c r="M342" s="405"/>
      <c r="N342" s="405"/>
    </row>
    <row r="343" spans="4:14">
      <c r="D343" s="393"/>
      <c r="E343" s="393"/>
      <c r="F343" s="393"/>
      <c r="H343" s="393"/>
      <c r="I343" s="405"/>
      <c r="J343" s="404"/>
      <c r="L343" s="405"/>
      <c r="M343" s="405"/>
      <c r="N343" s="405"/>
    </row>
    <row r="344" spans="4:14">
      <c r="D344" s="393"/>
      <c r="E344" s="393"/>
      <c r="F344" s="393"/>
      <c r="H344" s="393"/>
      <c r="I344" s="405"/>
      <c r="J344" s="404"/>
      <c r="L344" s="405"/>
      <c r="M344" s="405"/>
      <c r="N344" s="405"/>
    </row>
    <row r="345" spans="4:14">
      <c r="D345" s="393"/>
      <c r="E345" s="393"/>
      <c r="F345" s="393"/>
      <c r="H345" s="393"/>
      <c r="I345" s="405"/>
      <c r="J345" s="404"/>
      <c r="L345" s="405"/>
      <c r="M345" s="405"/>
      <c r="N345" s="405"/>
    </row>
    <row r="346" spans="4:14">
      <c r="D346" s="393"/>
      <c r="E346" s="393"/>
      <c r="F346" s="393"/>
      <c r="H346" s="393"/>
      <c r="I346" s="405"/>
      <c r="J346" s="404"/>
      <c r="L346" s="405"/>
      <c r="M346" s="405"/>
      <c r="N346" s="405"/>
    </row>
    <row r="347" spans="4:14">
      <c r="D347" s="393"/>
      <c r="E347" s="393"/>
      <c r="F347" s="393"/>
      <c r="H347" s="393"/>
      <c r="I347" s="405"/>
      <c r="J347" s="404"/>
      <c r="L347" s="405"/>
      <c r="M347" s="405"/>
      <c r="N347" s="405"/>
    </row>
    <row r="348" spans="4:14">
      <c r="D348" s="393"/>
      <c r="E348" s="393"/>
      <c r="F348" s="393"/>
      <c r="H348" s="393"/>
      <c r="I348" s="405"/>
      <c r="J348" s="404"/>
      <c r="L348" s="405"/>
      <c r="M348" s="405"/>
      <c r="N348" s="405"/>
    </row>
    <row r="349" spans="4:14">
      <c r="D349" s="393"/>
      <c r="E349" s="393"/>
      <c r="F349" s="393"/>
      <c r="H349" s="393"/>
      <c r="I349" s="405"/>
      <c r="J349" s="404"/>
      <c r="L349" s="405"/>
      <c r="M349" s="405"/>
      <c r="N349" s="405"/>
    </row>
    <row r="350" spans="4:14">
      <c r="D350" s="393"/>
      <c r="E350" s="393"/>
      <c r="F350" s="393"/>
      <c r="H350" s="393"/>
      <c r="I350" s="405"/>
      <c r="J350" s="404"/>
      <c r="L350" s="405"/>
      <c r="M350" s="405"/>
      <c r="N350" s="405"/>
    </row>
    <row r="351" spans="4:14">
      <c r="D351" s="393"/>
      <c r="E351" s="393"/>
      <c r="F351" s="393"/>
      <c r="H351" s="393"/>
      <c r="I351" s="405"/>
      <c r="J351" s="404"/>
      <c r="L351" s="405"/>
      <c r="M351" s="405"/>
      <c r="N351" s="405"/>
    </row>
    <row r="352" spans="4:14">
      <c r="D352" s="393"/>
      <c r="E352" s="393"/>
      <c r="F352" s="393"/>
      <c r="H352" s="393"/>
      <c r="I352" s="405"/>
      <c r="J352" s="404"/>
      <c r="L352" s="405"/>
      <c r="M352" s="405"/>
      <c r="N352" s="405"/>
    </row>
    <row r="353" spans="4:14">
      <c r="D353" s="393"/>
      <c r="E353" s="393"/>
      <c r="F353" s="393"/>
      <c r="H353" s="393"/>
      <c r="I353" s="405"/>
      <c r="J353" s="404"/>
      <c r="L353" s="405"/>
      <c r="M353" s="405"/>
      <c r="N353" s="405"/>
    </row>
    <row r="354" spans="4:14">
      <c r="D354" s="393"/>
      <c r="E354" s="393"/>
      <c r="F354" s="393"/>
      <c r="H354" s="393"/>
      <c r="I354" s="405"/>
      <c r="J354" s="404"/>
      <c r="L354" s="405"/>
      <c r="M354" s="405"/>
      <c r="N354" s="405"/>
    </row>
    <row r="355" spans="4:14">
      <c r="D355" s="393"/>
      <c r="E355" s="393"/>
      <c r="F355" s="393"/>
      <c r="H355" s="393"/>
      <c r="I355" s="405"/>
      <c r="J355" s="404"/>
      <c r="L355" s="405"/>
      <c r="M355" s="405"/>
      <c r="N355" s="405"/>
    </row>
    <row r="356" spans="4:14">
      <c r="D356" s="393"/>
      <c r="E356" s="393"/>
      <c r="F356" s="393"/>
      <c r="H356" s="393"/>
      <c r="I356" s="405"/>
      <c r="J356" s="404"/>
      <c r="L356" s="405"/>
      <c r="M356" s="405"/>
      <c r="N356" s="405"/>
    </row>
    <row r="357" spans="4:14">
      <c r="D357" s="393"/>
      <c r="E357" s="393"/>
      <c r="F357" s="393"/>
      <c r="H357" s="393"/>
      <c r="I357" s="405"/>
      <c r="J357" s="404"/>
      <c r="L357" s="405"/>
      <c r="M357" s="405"/>
      <c r="N357" s="405"/>
    </row>
    <row r="358" spans="4:14">
      <c r="D358" s="393"/>
      <c r="E358" s="393"/>
      <c r="F358" s="393"/>
      <c r="H358" s="393"/>
      <c r="I358" s="405"/>
      <c r="J358" s="404"/>
      <c r="L358" s="405"/>
      <c r="M358" s="405"/>
      <c r="N358" s="405"/>
    </row>
    <row r="359" spans="4:14">
      <c r="D359" s="393"/>
      <c r="E359" s="393"/>
      <c r="F359" s="393"/>
      <c r="H359" s="393"/>
      <c r="I359" s="405"/>
      <c r="J359" s="404"/>
      <c r="L359" s="405"/>
      <c r="M359" s="405"/>
      <c r="N359" s="405"/>
    </row>
    <row r="360" spans="4:14">
      <c r="D360" s="393"/>
      <c r="E360" s="393"/>
      <c r="F360" s="393"/>
      <c r="H360" s="393"/>
      <c r="I360" s="405"/>
      <c r="J360" s="404"/>
      <c r="L360" s="405"/>
      <c r="M360" s="405"/>
      <c r="N360" s="405"/>
    </row>
    <row r="361" spans="4:14">
      <c r="D361" s="393"/>
      <c r="E361" s="393"/>
      <c r="F361" s="393"/>
      <c r="H361" s="393"/>
      <c r="I361" s="405"/>
      <c r="J361" s="404"/>
      <c r="L361" s="405"/>
      <c r="M361" s="405"/>
      <c r="N361" s="405"/>
    </row>
    <row r="362" spans="4:14">
      <c r="D362" s="393"/>
      <c r="E362" s="393"/>
      <c r="F362" s="393"/>
      <c r="H362" s="393"/>
      <c r="I362" s="405"/>
      <c r="J362" s="404"/>
      <c r="L362" s="405"/>
      <c r="M362" s="405"/>
      <c r="N362" s="405"/>
    </row>
    <row r="363" spans="4:14">
      <c r="D363" s="393"/>
      <c r="E363" s="393"/>
      <c r="F363" s="393"/>
      <c r="H363" s="393"/>
      <c r="I363" s="405"/>
      <c r="J363" s="404"/>
      <c r="L363" s="405"/>
      <c r="M363" s="405"/>
      <c r="N363" s="405"/>
    </row>
    <row r="364" spans="4:14">
      <c r="D364" s="393"/>
      <c r="E364" s="393"/>
      <c r="F364" s="393"/>
      <c r="H364" s="393"/>
      <c r="I364" s="405"/>
      <c r="J364" s="404"/>
      <c r="L364" s="405"/>
      <c r="M364" s="405"/>
      <c r="N364" s="405"/>
    </row>
    <row r="365" spans="4:14">
      <c r="D365" s="393"/>
      <c r="E365" s="393"/>
      <c r="F365" s="393"/>
      <c r="H365" s="393"/>
      <c r="I365" s="405"/>
      <c r="J365" s="404"/>
      <c r="L365" s="405"/>
      <c r="M365" s="405"/>
      <c r="N365" s="405"/>
    </row>
    <row r="366" spans="4:14">
      <c r="D366" s="393"/>
      <c r="E366" s="393"/>
      <c r="F366" s="393"/>
      <c r="H366" s="393"/>
      <c r="I366" s="405"/>
      <c r="J366" s="404"/>
      <c r="L366" s="405"/>
      <c r="M366" s="405"/>
      <c r="N366" s="405"/>
    </row>
    <row r="367" spans="4:14">
      <c r="D367" s="393"/>
      <c r="E367" s="393"/>
      <c r="F367" s="393"/>
      <c r="H367" s="393"/>
      <c r="I367" s="405"/>
      <c r="J367" s="404"/>
      <c r="L367" s="405"/>
      <c r="M367" s="405"/>
      <c r="N367" s="405"/>
    </row>
    <row r="368" spans="4:14">
      <c r="D368" s="393"/>
      <c r="E368" s="393"/>
      <c r="F368" s="393"/>
      <c r="H368" s="393"/>
      <c r="I368" s="405"/>
      <c r="J368" s="404"/>
      <c r="L368" s="405"/>
      <c r="M368" s="405"/>
      <c r="N368" s="405"/>
    </row>
    <row r="369" spans="4:14">
      <c r="D369" s="393"/>
      <c r="E369" s="393"/>
      <c r="F369" s="393"/>
      <c r="H369" s="393"/>
      <c r="I369" s="405"/>
      <c r="J369" s="404"/>
      <c r="L369" s="405"/>
      <c r="M369" s="405"/>
      <c r="N369" s="405"/>
    </row>
    <row r="370" spans="4:14">
      <c r="D370" s="393"/>
      <c r="E370" s="393"/>
      <c r="F370" s="393"/>
      <c r="H370" s="393"/>
      <c r="I370" s="405"/>
      <c r="J370" s="404"/>
      <c r="L370" s="405"/>
      <c r="M370" s="405"/>
      <c r="N370" s="405"/>
    </row>
    <row r="371" spans="4:14">
      <c r="D371" s="393"/>
      <c r="E371" s="393"/>
      <c r="F371" s="393"/>
      <c r="H371" s="393"/>
      <c r="I371" s="405"/>
      <c r="J371" s="404"/>
      <c r="L371" s="405"/>
      <c r="M371" s="405"/>
      <c r="N371" s="405"/>
    </row>
    <row r="372" spans="4:14">
      <c r="D372" s="393"/>
      <c r="E372" s="393"/>
      <c r="F372" s="393"/>
      <c r="H372" s="393"/>
      <c r="I372" s="405"/>
      <c r="J372" s="404"/>
      <c r="L372" s="405"/>
      <c r="M372" s="405"/>
      <c r="N372" s="405"/>
    </row>
    <row r="373" spans="4:14">
      <c r="D373" s="393"/>
      <c r="E373" s="393"/>
      <c r="F373" s="393"/>
      <c r="H373" s="393"/>
      <c r="I373" s="405"/>
      <c r="J373" s="404"/>
      <c r="L373" s="405"/>
      <c r="M373" s="405"/>
      <c r="N373" s="405"/>
    </row>
    <row r="374" spans="4:14">
      <c r="D374" s="393"/>
      <c r="E374" s="393"/>
      <c r="F374" s="393"/>
      <c r="H374" s="393"/>
      <c r="I374" s="405"/>
      <c r="J374" s="404"/>
      <c r="L374" s="405"/>
      <c r="M374" s="405"/>
      <c r="N374" s="405"/>
    </row>
    <row r="375" spans="4:14">
      <c r="D375" s="393"/>
      <c r="E375" s="393"/>
      <c r="F375" s="393"/>
      <c r="H375" s="393"/>
      <c r="I375" s="405"/>
      <c r="J375" s="404"/>
      <c r="L375" s="405"/>
      <c r="M375" s="405"/>
      <c r="N375" s="405"/>
    </row>
    <row r="376" spans="4:14">
      <c r="D376" s="393"/>
      <c r="E376" s="393"/>
      <c r="F376" s="393"/>
      <c r="H376" s="393"/>
      <c r="I376" s="405"/>
      <c r="J376" s="404"/>
      <c r="L376" s="405"/>
      <c r="M376" s="405"/>
      <c r="N376" s="405"/>
    </row>
    <row r="377" spans="4:14">
      <c r="D377" s="393"/>
      <c r="E377" s="393"/>
      <c r="F377" s="393"/>
      <c r="H377" s="393"/>
      <c r="I377" s="405"/>
      <c r="J377" s="404"/>
      <c r="L377" s="405"/>
      <c r="M377" s="405"/>
      <c r="N377" s="405"/>
    </row>
    <row r="378" spans="4:14">
      <c r="D378" s="393"/>
      <c r="E378" s="393"/>
      <c r="F378" s="393"/>
      <c r="H378" s="393"/>
      <c r="I378" s="405"/>
      <c r="J378" s="404"/>
      <c r="L378" s="405"/>
      <c r="M378" s="405"/>
      <c r="N378" s="405"/>
    </row>
    <row r="379" spans="4:14">
      <c r="D379" s="393"/>
      <c r="E379" s="393"/>
      <c r="F379" s="393"/>
      <c r="H379" s="393"/>
      <c r="I379" s="405"/>
      <c r="J379" s="404"/>
      <c r="L379" s="405"/>
      <c r="M379" s="405"/>
      <c r="N379" s="405"/>
    </row>
    <row r="380" spans="4:14">
      <c r="D380" s="393"/>
      <c r="E380" s="393"/>
      <c r="F380" s="393"/>
      <c r="H380" s="393"/>
      <c r="I380" s="405"/>
      <c r="J380" s="404"/>
      <c r="L380" s="405"/>
      <c r="M380" s="405"/>
      <c r="N380" s="405"/>
    </row>
    <row r="381" spans="4:14">
      <c r="D381" s="393"/>
      <c r="E381" s="393"/>
      <c r="F381" s="393"/>
      <c r="H381" s="393"/>
      <c r="I381" s="405"/>
      <c r="J381" s="404"/>
      <c r="L381" s="405"/>
      <c r="M381" s="405"/>
      <c r="N381" s="405"/>
    </row>
    <row r="382" spans="4:14">
      <c r="D382" s="393"/>
      <c r="E382" s="393"/>
      <c r="F382" s="393"/>
      <c r="H382" s="393"/>
      <c r="I382" s="405"/>
      <c r="J382" s="404"/>
      <c r="L382" s="405"/>
      <c r="M382" s="405"/>
      <c r="N382" s="405"/>
    </row>
    <row r="383" spans="4:14">
      <c r="D383" s="393"/>
      <c r="E383" s="393"/>
      <c r="F383" s="393"/>
      <c r="H383" s="393"/>
      <c r="I383" s="405"/>
      <c r="J383" s="404"/>
      <c r="L383" s="405"/>
      <c r="M383" s="405"/>
      <c r="N383" s="405"/>
    </row>
    <row r="384" spans="4:14">
      <c r="D384" s="393"/>
      <c r="E384" s="393"/>
      <c r="F384" s="393"/>
      <c r="H384" s="393"/>
      <c r="I384" s="405"/>
      <c r="J384" s="404"/>
      <c r="L384" s="405"/>
      <c r="M384" s="405"/>
      <c r="N384" s="405"/>
    </row>
    <row r="385" spans="4:14">
      <c r="D385" s="393"/>
      <c r="E385" s="393"/>
      <c r="F385" s="393"/>
      <c r="H385" s="393"/>
      <c r="I385" s="405"/>
      <c r="J385" s="404"/>
      <c r="L385" s="405"/>
      <c r="M385" s="405"/>
      <c r="N385" s="405"/>
    </row>
    <row r="386" spans="4:14">
      <c r="D386" s="393"/>
      <c r="E386" s="393"/>
      <c r="F386" s="393"/>
      <c r="H386" s="393"/>
      <c r="I386" s="405"/>
      <c r="J386" s="404"/>
      <c r="L386" s="405"/>
      <c r="M386" s="405"/>
      <c r="N386" s="405"/>
    </row>
    <row r="387" spans="4:14">
      <c r="D387" s="393"/>
      <c r="E387" s="393"/>
      <c r="F387" s="393"/>
      <c r="H387" s="393"/>
      <c r="I387" s="405"/>
      <c r="J387" s="404"/>
      <c r="L387" s="405"/>
      <c r="M387" s="405"/>
      <c r="N387" s="405"/>
    </row>
    <row r="388" spans="4:14">
      <c r="D388" s="393"/>
      <c r="E388" s="393"/>
      <c r="F388" s="393"/>
      <c r="H388" s="393"/>
      <c r="I388" s="405"/>
      <c r="J388" s="404"/>
      <c r="L388" s="405"/>
      <c r="M388" s="405"/>
      <c r="N388" s="405"/>
    </row>
    <row r="389" spans="4:14">
      <c r="D389" s="393"/>
      <c r="E389" s="393"/>
      <c r="F389" s="393"/>
      <c r="H389" s="393"/>
      <c r="I389" s="405"/>
      <c r="J389" s="404"/>
      <c r="L389" s="405"/>
      <c r="M389" s="405"/>
      <c r="N389" s="405"/>
    </row>
    <row r="390" spans="4:14">
      <c r="D390" s="393"/>
      <c r="E390" s="393"/>
      <c r="F390" s="393"/>
      <c r="H390" s="393"/>
      <c r="I390" s="405"/>
      <c r="J390" s="404"/>
      <c r="L390" s="405"/>
      <c r="M390" s="405"/>
      <c r="N390" s="405"/>
    </row>
    <row r="391" spans="4:14">
      <c r="D391" s="393"/>
      <c r="E391" s="393"/>
      <c r="F391" s="393"/>
      <c r="H391" s="393"/>
      <c r="I391" s="405"/>
      <c r="J391" s="404"/>
      <c r="L391" s="405"/>
      <c r="M391" s="405"/>
      <c r="N391" s="405"/>
    </row>
    <row r="392" spans="4:14">
      <c r="D392" s="393"/>
      <c r="E392" s="393"/>
      <c r="F392" s="393"/>
      <c r="H392" s="393"/>
      <c r="I392" s="405"/>
      <c r="J392" s="404"/>
      <c r="L392" s="405"/>
      <c r="M392" s="405"/>
      <c r="N392" s="405"/>
    </row>
    <row r="393" spans="4:14">
      <c r="D393" s="393"/>
      <c r="E393" s="393"/>
      <c r="F393" s="393"/>
      <c r="H393" s="393"/>
      <c r="I393" s="405"/>
      <c r="J393" s="404"/>
      <c r="L393" s="405"/>
      <c r="M393" s="405"/>
      <c r="N393" s="405"/>
    </row>
    <row r="394" spans="4:14">
      <c r="D394" s="393"/>
      <c r="E394" s="393"/>
      <c r="F394" s="393"/>
      <c r="H394" s="393"/>
      <c r="I394" s="405"/>
      <c r="J394" s="404"/>
      <c r="L394" s="405"/>
      <c r="M394" s="405"/>
      <c r="N394" s="405"/>
    </row>
    <row r="395" spans="4:14">
      <c r="D395" s="393"/>
      <c r="E395" s="393"/>
      <c r="F395" s="393"/>
      <c r="H395" s="393"/>
      <c r="I395" s="405"/>
      <c r="J395" s="404"/>
      <c r="L395" s="405"/>
      <c r="M395" s="405"/>
      <c r="N395" s="405"/>
    </row>
    <row r="396" spans="4:14">
      <c r="D396" s="393"/>
      <c r="E396" s="393"/>
      <c r="F396" s="393"/>
      <c r="H396" s="393"/>
      <c r="I396" s="405"/>
      <c r="J396" s="404"/>
      <c r="L396" s="405"/>
      <c r="M396" s="405"/>
      <c r="N396" s="405"/>
    </row>
    <row r="397" spans="4:14">
      <c r="D397" s="393"/>
      <c r="E397" s="393"/>
      <c r="F397" s="393"/>
      <c r="H397" s="393"/>
      <c r="I397" s="405"/>
      <c r="J397" s="404"/>
      <c r="L397" s="405"/>
      <c r="M397" s="405"/>
      <c r="N397" s="405"/>
    </row>
    <row r="398" spans="4:14">
      <c r="D398" s="393"/>
      <c r="E398" s="393"/>
      <c r="F398" s="393"/>
      <c r="H398" s="393"/>
      <c r="I398" s="405"/>
      <c r="J398" s="404"/>
      <c r="L398" s="405"/>
      <c r="M398" s="405"/>
      <c r="N398" s="405"/>
    </row>
    <row r="399" spans="4:14">
      <c r="D399" s="393"/>
      <c r="E399" s="393"/>
      <c r="F399" s="393"/>
      <c r="H399" s="393"/>
      <c r="I399" s="405"/>
      <c r="J399" s="404"/>
      <c r="L399" s="405"/>
      <c r="M399" s="405"/>
      <c r="N399" s="405"/>
    </row>
    <row r="400" spans="4:14">
      <c r="D400" s="393"/>
      <c r="E400" s="393"/>
      <c r="F400" s="393"/>
      <c r="H400" s="393"/>
      <c r="I400" s="405"/>
      <c r="J400" s="404"/>
      <c r="L400" s="405"/>
      <c r="M400" s="405"/>
      <c r="N400" s="405"/>
    </row>
    <row r="401" spans="4:14">
      <c r="D401" s="393"/>
      <c r="E401" s="393"/>
      <c r="F401" s="393"/>
      <c r="H401" s="393"/>
      <c r="I401" s="405"/>
      <c r="J401" s="404"/>
      <c r="L401" s="405"/>
      <c r="M401" s="405"/>
      <c r="N401" s="405"/>
    </row>
    <row r="402" spans="4:14">
      <c r="D402" s="393"/>
      <c r="E402" s="393"/>
      <c r="F402" s="393"/>
      <c r="H402" s="393"/>
      <c r="I402" s="405"/>
      <c r="J402" s="404"/>
      <c r="L402" s="405"/>
      <c r="M402" s="405"/>
      <c r="N402" s="405"/>
    </row>
    <row r="403" spans="4:14">
      <c r="D403" s="393"/>
      <c r="E403" s="393"/>
      <c r="F403" s="393"/>
      <c r="H403" s="393"/>
      <c r="I403" s="405"/>
      <c r="J403" s="404"/>
      <c r="L403" s="405"/>
      <c r="M403" s="405"/>
      <c r="N403" s="405"/>
    </row>
    <row r="404" spans="4:14">
      <c r="D404" s="393"/>
      <c r="E404" s="393"/>
      <c r="F404" s="393"/>
      <c r="H404" s="393"/>
      <c r="I404" s="405"/>
      <c r="J404" s="404"/>
      <c r="L404" s="405"/>
      <c r="M404" s="405"/>
      <c r="N404" s="405"/>
    </row>
    <row r="405" spans="4:14">
      <c r="D405" s="393"/>
      <c r="E405" s="393"/>
      <c r="F405" s="393"/>
      <c r="H405" s="393"/>
      <c r="I405" s="405"/>
      <c r="J405" s="404"/>
      <c r="L405" s="405"/>
      <c r="M405" s="405"/>
      <c r="N405" s="405"/>
    </row>
    <row r="406" spans="4:14">
      <c r="D406" s="393"/>
      <c r="E406" s="393"/>
      <c r="F406" s="393"/>
      <c r="H406" s="393"/>
      <c r="I406" s="405"/>
      <c r="J406" s="404"/>
      <c r="L406" s="405"/>
      <c r="M406" s="405"/>
      <c r="N406" s="405"/>
    </row>
    <row r="407" spans="4:14">
      <c r="D407" s="393"/>
      <c r="E407" s="393"/>
      <c r="F407" s="393"/>
      <c r="H407" s="393"/>
      <c r="I407" s="405"/>
      <c r="J407" s="404"/>
      <c r="L407" s="405"/>
      <c r="M407" s="405"/>
      <c r="N407" s="405"/>
    </row>
    <row r="408" spans="4:14">
      <c r="D408" s="393"/>
      <c r="E408" s="393"/>
      <c r="F408" s="393"/>
      <c r="H408" s="393"/>
      <c r="I408" s="405"/>
      <c r="J408" s="404"/>
      <c r="L408" s="405"/>
      <c r="M408" s="405"/>
      <c r="N408" s="405"/>
    </row>
    <row r="409" spans="4:14">
      <c r="D409" s="393"/>
      <c r="E409" s="393"/>
      <c r="F409" s="393"/>
      <c r="H409" s="393"/>
      <c r="I409" s="405"/>
      <c r="J409" s="404"/>
      <c r="L409" s="405"/>
      <c r="M409" s="405"/>
      <c r="N409" s="405"/>
    </row>
    <row r="410" spans="4:14">
      <c r="D410" s="393"/>
      <c r="E410" s="393"/>
      <c r="F410" s="393"/>
      <c r="H410" s="393"/>
      <c r="I410" s="405"/>
      <c r="J410" s="404"/>
      <c r="L410" s="405"/>
      <c r="M410" s="405"/>
      <c r="N410" s="405"/>
    </row>
    <row r="411" spans="4:14">
      <c r="D411" s="393"/>
      <c r="E411" s="393"/>
      <c r="F411" s="393"/>
      <c r="H411" s="393"/>
      <c r="I411" s="405"/>
      <c r="J411" s="404"/>
      <c r="L411" s="405"/>
      <c r="M411" s="405"/>
      <c r="N411" s="405"/>
    </row>
    <row r="412" spans="4:14">
      <c r="D412" s="393"/>
      <c r="E412" s="393"/>
      <c r="F412" s="393"/>
      <c r="H412" s="393"/>
      <c r="I412" s="405"/>
      <c r="J412" s="404"/>
      <c r="L412" s="405"/>
      <c r="M412" s="405"/>
      <c r="N412" s="405"/>
    </row>
    <row r="413" spans="4:14">
      <c r="D413" s="393"/>
      <c r="E413" s="393"/>
      <c r="F413" s="393"/>
      <c r="H413" s="393"/>
      <c r="I413" s="405"/>
      <c r="J413" s="404"/>
      <c r="L413" s="405"/>
      <c r="M413" s="405"/>
      <c r="N413" s="405"/>
    </row>
    <row r="414" spans="4:14">
      <c r="D414" s="393"/>
      <c r="E414" s="393"/>
      <c r="F414" s="393"/>
      <c r="H414" s="393"/>
      <c r="I414" s="405"/>
      <c r="J414" s="404"/>
      <c r="L414" s="405"/>
      <c r="M414" s="405"/>
      <c r="N414" s="405"/>
    </row>
    <row r="415" spans="4:14">
      <c r="D415" s="393"/>
      <c r="E415" s="393"/>
      <c r="F415" s="393"/>
      <c r="H415" s="393"/>
      <c r="I415" s="405"/>
      <c r="J415" s="404"/>
      <c r="L415" s="405"/>
      <c r="M415" s="405"/>
      <c r="N415" s="405"/>
    </row>
    <row r="416" spans="4:14">
      <c r="D416" s="393"/>
      <c r="E416" s="393"/>
      <c r="F416" s="393"/>
      <c r="H416" s="393"/>
      <c r="I416" s="405"/>
      <c r="J416" s="404"/>
      <c r="L416" s="405"/>
      <c r="M416" s="405"/>
      <c r="N416" s="405"/>
    </row>
    <row r="417" spans="4:14">
      <c r="D417" s="393"/>
      <c r="E417" s="393"/>
      <c r="F417" s="393"/>
      <c r="H417" s="393"/>
      <c r="I417" s="405"/>
      <c r="J417" s="404"/>
      <c r="L417" s="405"/>
      <c r="M417" s="405"/>
      <c r="N417" s="405"/>
    </row>
    <row r="418" spans="4:14">
      <c r="D418" s="393"/>
      <c r="E418" s="393"/>
      <c r="F418" s="393"/>
      <c r="H418" s="393"/>
      <c r="I418" s="405"/>
      <c r="J418" s="404"/>
      <c r="L418" s="405"/>
      <c r="M418" s="405"/>
      <c r="N418" s="405"/>
    </row>
    <row r="419" spans="4:14">
      <c r="D419" s="393"/>
      <c r="E419" s="393"/>
      <c r="F419" s="393"/>
      <c r="H419" s="393"/>
      <c r="I419" s="405"/>
      <c r="J419" s="404"/>
      <c r="L419" s="405"/>
      <c r="M419" s="405"/>
      <c r="N419" s="405"/>
    </row>
    <row r="420" spans="4:14">
      <c r="D420" s="393"/>
      <c r="E420" s="393"/>
      <c r="F420" s="393"/>
      <c r="H420" s="393"/>
      <c r="I420" s="405"/>
      <c r="J420" s="404"/>
      <c r="L420" s="405"/>
      <c r="M420" s="405"/>
      <c r="N420" s="405"/>
    </row>
    <row r="421" spans="4:14">
      <c r="D421" s="393"/>
      <c r="E421" s="393"/>
      <c r="F421" s="393"/>
      <c r="H421" s="393"/>
      <c r="I421" s="405"/>
      <c r="J421" s="404"/>
      <c r="L421" s="405"/>
      <c r="M421" s="405"/>
      <c r="N421" s="405"/>
    </row>
    <row r="422" spans="4:14">
      <c r="D422" s="393"/>
      <c r="E422" s="393"/>
      <c r="F422" s="393"/>
      <c r="H422" s="393"/>
      <c r="I422" s="405"/>
      <c r="J422" s="404"/>
      <c r="L422" s="405"/>
      <c r="M422" s="405"/>
      <c r="N422" s="405"/>
    </row>
    <row r="423" spans="4:14">
      <c r="D423" s="393"/>
      <c r="E423" s="393"/>
      <c r="F423" s="393"/>
      <c r="H423" s="393"/>
      <c r="I423" s="405"/>
      <c r="J423" s="404"/>
      <c r="L423" s="405"/>
      <c r="M423" s="405"/>
      <c r="N423" s="405"/>
    </row>
    <row r="424" spans="4:14">
      <c r="D424" s="393"/>
      <c r="E424" s="393"/>
      <c r="F424" s="393"/>
      <c r="H424" s="393"/>
      <c r="I424" s="405"/>
      <c r="J424" s="404"/>
      <c r="L424" s="405"/>
      <c r="M424" s="405"/>
      <c r="N424" s="405"/>
    </row>
    <row r="425" spans="4:14">
      <c r="D425" s="393"/>
      <c r="E425" s="393"/>
      <c r="F425" s="393"/>
      <c r="H425" s="393"/>
      <c r="I425" s="405"/>
      <c r="J425" s="404"/>
      <c r="L425" s="405"/>
      <c r="M425" s="405"/>
      <c r="N425" s="405"/>
    </row>
    <row r="426" spans="4:14">
      <c r="D426" s="393"/>
      <c r="E426" s="393"/>
      <c r="F426" s="393"/>
      <c r="H426" s="393"/>
      <c r="I426" s="405"/>
      <c r="J426" s="404"/>
      <c r="L426" s="405"/>
      <c r="M426" s="405"/>
      <c r="N426" s="405"/>
    </row>
    <row r="427" spans="4:14">
      <c r="D427" s="393"/>
      <c r="E427" s="393"/>
      <c r="F427" s="393"/>
      <c r="H427" s="393"/>
      <c r="I427" s="405"/>
      <c r="J427" s="404"/>
      <c r="L427" s="405"/>
      <c r="M427" s="405"/>
      <c r="N427" s="405"/>
    </row>
    <row r="428" spans="4:14">
      <c r="D428" s="393"/>
      <c r="E428" s="393"/>
      <c r="F428" s="393"/>
      <c r="H428" s="393"/>
      <c r="I428" s="405"/>
      <c r="J428" s="404"/>
      <c r="L428" s="405"/>
      <c r="M428" s="405"/>
      <c r="N428" s="405"/>
    </row>
    <row r="429" spans="4:14">
      <c r="D429" s="393"/>
      <c r="E429" s="393"/>
      <c r="F429" s="393"/>
      <c r="H429" s="393"/>
      <c r="I429" s="405"/>
      <c r="J429" s="404"/>
      <c r="L429" s="405"/>
      <c r="M429" s="405"/>
      <c r="N429" s="405"/>
    </row>
    <row r="430" spans="4:14">
      <c r="D430" s="393"/>
      <c r="E430" s="393"/>
      <c r="F430" s="393"/>
      <c r="H430" s="393"/>
      <c r="I430" s="405"/>
      <c r="J430" s="404"/>
      <c r="L430" s="405"/>
      <c r="M430" s="405"/>
      <c r="N430" s="405"/>
    </row>
    <row r="431" spans="4:14">
      <c r="D431" s="393"/>
      <c r="E431" s="393"/>
      <c r="F431" s="393"/>
      <c r="H431" s="393"/>
      <c r="I431" s="405"/>
      <c r="J431" s="404"/>
      <c r="L431" s="405"/>
      <c r="M431" s="405"/>
      <c r="N431" s="405"/>
    </row>
    <row r="432" spans="4:14">
      <c r="D432" s="393"/>
      <c r="E432" s="393"/>
      <c r="F432" s="393"/>
      <c r="H432" s="393"/>
      <c r="I432" s="405"/>
      <c r="J432" s="404"/>
      <c r="L432" s="405"/>
      <c r="M432" s="405"/>
      <c r="N432" s="405"/>
    </row>
    <row r="433" spans="4:14">
      <c r="D433" s="393"/>
      <c r="E433" s="393"/>
      <c r="F433" s="393"/>
      <c r="H433" s="393"/>
      <c r="I433" s="405"/>
      <c r="J433" s="404"/>
      <c r="L433" s="405"/>
      <c r="M433" s="405"/>
      <c r="N433" s="405"/>
    </row>
    <row r="434" spans="4:14">
      <c r="D434" s="393"/>
      <c r="E434" s="393"/>
      <c r="F434" s="393"/>
      <c r="H434" s="393"/>
      <c r="I434" s="405"/>
      <c r="J434" s="404"/>
      <c r="L434" s="405"/>
      <c r="M434" s="405"/>
      <c r="N434" s="405"/>
    </row>
    <row r="435" spans="4:14">
      <c r="D435" s="393"/>
      <c r="E435" s="393"/>
      <c r="F435" s="393"/>
      <c r="H435" s="393"/>
      <c r="I435" s="405"/>
      <c r="J435" s="404"/>
      <c r="L435" s="405"/>
      <c r="M435" s="405"/>
      <c r="N435" s="405"/>
    </row>
    <row r="436" spans="4:14">
      <c r="D436" s="393"/>
      <c r="E436" s="393"/>
      <c r="F436" s="393"/>
      <c r="H436" s="393"/>
      <c r="I436" s="405"/>
      <c r="J436" s="404"/>
      <c r="L436" s="405"/>
      <c r="M436" s="405"/>
      <c r="N436" s="405"/>
    </row>
    <row r="437" spans="4:14">
      <c r="D437" s="393"/>
      <c r="E437" s="393"/>
      <c r="F437" s="393"/>
      <c r="H437" s="393"/>
      <c r="I437" s="405"/>
      <c r="J437" s="404"/>
      <c r="L437" s="405"/>
      <c r="M437" s="405"/>
      <c r="N437" s="405"/>
    </row>
    <row r="438" spans="4:14">
      <c r="D438" s="393"/>
      <c r="E438" s="393"/>
      <c r="F438" s="393"/>
      <c r="H438" s="393"/>
      <c r="I438" s="405"/>
      <c r="J438" s="404"/>
      <c r="L438" s="405"/>
      <c r="M438" s="405"/>
      <c r="N438" s="405"/>
    </row>
    <row r="439" spans="4:14">
      <c r="D439" s="393"/>
      <c r="E439" s="393"/>
      <c r="F439" s="393"/>
      <c r="H439" s="393"/>
      <c r="I439" s="405"/>
      <c r="J439" s="404"/>
      <c r="L439" s="405"/>
      <c r="M439" s="405"/>
      <c r="N439" s="405"/>
    </row>
    <row r="440" spans="4:14">
      <c r="D440" s="393"/>
      <c r="E440" s="393"/>
      <c r="F440" s="393"/>
      <c r="H440" s="393"/>
      <c r="I440" s="405"/>
      <c r="J440" s="404"/>
      <c r="L440" s="405"/>
      <c r="M440" s="405"/>
      <c r="N440" s="405"/>
    </row>
    <row r="441" spans="4:14">
      <c r="D441" s="393"/>
      <c r="E441" s="393"/>
      <c r="F441" s="393"/>
      <c r="H441" s="393"/>
      <c r="I441" s="405"/>
      <c r="J441" s="404"/>
      <c r="L441" s="405"/>
      <c r="M441" s="405"/>
      <c r="N441" s="405"/>
    </row>
    <row r="442" spans="4:14">
      <c r="D442" s="393"/>
      <c r="E442" s="393"/>
      <c r="F442" s="393"/>
      <c r="H442" s="393"/>
      <c r="I442" s="405"/>
      <c r="J442" s="404"/>
      <c r="L442" s="405"/>
      <c r="M442" s="405"/>
      <c r="N442" s="405"/>
    </row>
    <row r="443" spans="4:14">
      <c r="D443" s="393"/>
      <c r="E443" s="393"/>
      <c r="F443" s="393"/>
      <c r="H443" s="393"/>
      <c r="I443" s="405"/>
      <c r="J443" s="404"/>
      <c r="L443" s="405"/>
      <c r="M443" s="405"/>
      <c r="N443" s="405"/>
    </row>
    <row r="444" spans="4:14">
      <c r="D444" s="393"/>
      <c r="E444" s="393"/>
      <c r="F444" s="393"/>
      <c r="H444" s="393"/>
      <c r="I444" s="405"/>
      <c r="J444" s="404"/>
      <c r="L444" s="405"/>
      <c r="M444" s="405"/>
      <c r="N444" s="405"/>
    </row>
    <row r="445" spans="4:14">
      <c r="D445" s="393"/>
      <c r="E445" s="393"/>
      <c r="F445" s="393"/>
      <c r="H445" s="393"/>
      <c r="I445" s="405"/>
      <c r="J445" s="404"/>
      <c r="L445" s="405"/>
      <c r="M445" s="405"/>
      <c r="N445" s="405"/>
    </row>
    <row r="446" spans="4:14">
      <c r="D446" s="393"/>
      <c r="E446" s="393"/>
      <c r="F446" s="393"/>
      <c r="H446" s="393"/>
      <c r="I446" s="405"/>
      <c r="J446" s="404"/>
      <c r="L446" s="405"/>
      <c r="M446" s="405"/>
      <c r="N446" s="405"/>
    </row>
    <row r="447" spans="4:14">
      <c r="D447" s="393"/>
      <c r="E447" s="393"/>
      <c r="F447" s="393"/>
      <c r="H447" s="393"/>
      <c r="I447" s="405"/>
      <c r="J447" s="404"/>
      <c r="L447" s="405"/>
      <c r="M447" s="405"/>
      <c r="N447" s="405"/>
    </row>
    <row r="448" spans="4:14">
      <c r="D448" s="393"/>
      <c r="E448" s="393"/>
      <c r="F448" s="393"/>
      <c r="H448" s="393"/>
      <c r="I448" s="405"/>
      <c r="J448" s="404"/>
      <c r="L448" s="405"/>
      <c r="M448" s="405"/>
      <c r="N448" s="405"/>
    </row>
    <row r="449" spans="4:14">
      <c r="D449" s="393"/>
      <c r="E449" s="393"/>
      <c r="F449" s="393"/>
      <c r="H449" s="393"/>
      <c r="I449" s="405"/>
      <c r="J449" s="404"/>
      <c r="L449" s="405"/>
      <c r="M449" s="405"/>
      <c r="N449" s="405"/>
    </row>
    <row r="450" spans="4:14">
      <c r="D450" s="393"/>
      <c r="E450" s="393"/>
      <c r="F450" s="393"/>
      <c r="H450" s="393"/>
      <c r="I450" s="405"/>
      <c r="J450" s="404"/>
      <c r="L450" s="405"/>
      <c r="M450" s="405"/>
      <c r="N450" s="405"/>
    </row>
    <row r="451" spans="4:14">
      <c r="D451" s="393"/>
      <c r="E451" s="393"/>
      <c r="F451" s="393"/>
      <c r="H451" s="393"/>
      <c r="I451" s="405"/>
      <c r="J451" s="404"/>
      <c r="L451" s="405"/>
      <c r="M451" s="405"/>
      <c r="N451" s="405"/>
    </row>
    <row r="452" spans="4:14">
      <c r="D452" s="393"/>
      <c r="E452" s="393"/>
      <c r="F452" s="393"/>
      <c r="H452" s="393"/>
      <c r="I452" s="405"/>
      <c r="J452" s="404"/>
      <c r="L452" s="405"/>
      <c r="M452" s="405"/>
      <c r="N452" s="405"/>
    </row>
    <row r="453" spans="4:14">
      <c r="D453" s="393"/>
      <c r="E453" s="393"/>
      <c r="F453" s="393"/>
      <c r="H453" s="393"/>
      <c r="I453" s="405"/>
      <c r="J453" s="404"/>
      <c r="L453" s="405"/>
      <c r="M453" s="405"/>
      <c r="N453" s="405"/>
    </row>
    <row r="454" spans="4:14">
      <c r="D454" s="393"/>
      <c r="E454" s="393"/>
      <c r="F454" s="393"/>
      <c r="H454" s="393"/>
      <c r="I454" s="405"/>
      <c r="J454" s="404"/>
      <c r="L454" s="405"/>
      <c r="M454" s="405"/>
      <c r="N454" s="405"/>
    </row>
    <row r="455" spans="4:14">
      <c r="D455" s="393"/>
      <c r="E455" s="393"/>
      <c r="F455" s="393"/>
      <c r="H455" s="393"/>
      <c r="I455" s="405"/>
      <c r="J455" s="404"/>
      <c r="L455" s="405"/>
      <c r="M455" s="405"/>
      <c r="N455" s="405"/>
    </row>
    <row r="456" spans="4:14">
      <c r="D456" s="393"/>
      <c r="E456" s="393"/>
      <c r="F456" s="393"/>
      <c r="H456" s="393"/>
      <c r="I456" s="405"/>
      <c r="J456" s="404"/>
      <c r="L456" s="405"/>
      <c r="M456" s="405"/>
      <c r="N456" s="405"/>
    </row>
    <row r="457" spans="4:14">
      <c r="D457" s="393"/>
      <c r="E457" s="393"/>
      <c r="F457" s="393"/>
      <c r="H457" s="393"/>
      <c r="I457" s="405"/>
      <c r="J457" s="404"/>
      <c r="L457" s="405"/>
      <c r="M457" s="405"/>
      <c r="N457" s="405"/>
    </row>
    <row r="458" spans="4:14">
      <c r="D458" s="393"/>
      <c r="E458" s="393"/>
      <c r="F458" s="393"/>
      <c r="H458" s="393"/>
      <c r="I458" s="405"/>
      <c r="J458" s="404"/>
      <c r="L458" s="405"/>
      <c r="M458" s="405"/>
      <c r="N458" s="405"/>
    </row>
    <row r="459" spans="4:14">
      <c r="D459" s="393"/>
      <c r="E459" s="393"/>
      <c r="F459" s="393"/>
      <c r="H459" s="393"/>
      <c r="I459" s="405"/>
      <c r="J459" s="404"/>
      <c r="L459" s="405"/>
      <c r="M459" s="405"/>
      <c r="N459" s="405"/>
    </row>
    <row r="460" spans="4:14">
      <c r="D460" s="393"/>
      <c r="E460" s="393"/>
      <c r="F460" s="393"/>
      <c r="H460" s="393"/>
      <c r="I460" s="405"/>
      <c r="J460" s="404"/>
      <c r="L460" s="405"/>
      <c r="M460" s="405"/>
      <c r="N460" s="405"/>
    </row>
    <row r="461" spans="4:14">
      <c r="D461" s="393"/>
      <c r="E461" s="393"/>
      <c r="F461" s="393"/>
      <c r="H461" s="393"/>
      <c r="I461" s="405"/>
      <c r="J461" s="404"/>
      <c r="L461" s="405"/>
      <c r="M461" s="405"/>
      <c r="N461" s="405"/>
    </row>
    <row r="462" spans="4:14">
      <c r="D462" s="393"/>
      <c r="E462" s="393"/>
      <c r="F462" s="393"/>
      <c r="H462" s="393"/>
      <c r="I462" s="405"/>
      <c r="J462" s="404"/>
      <c r="L462" s="405"/>
      <c r="M462" s="405"/>
      <c r="N462" s="405"/>
    </row>
    <row r="463" spans="4:14">
      <c r="D463" s="393"/>
      <c r="E463" s="393"/>
      <c r="F463" s="393"/>
      <c r="H463" s="393"/>
      <c r="I463" s="405"/>
      <c r="J463" s="404"/>
      <c r="L463" s="405"/>
      <c r="M463" s="405"/>
      <c r="N463" s="405"/>
    </row>
    <row r="464" spans="4:14">
      <c r="D464" s="393"/>
      <c r="E464" s="393"/>
      <c r="F464" s="393"/>
      <c r="H464" s="393"/>
      <c r="I464" s="405"/>
      <c r="J464" s="404"/>
      <c r="L464" s="405"/>
      <c r="M464" s="405"/>
      <c r="N464" s="405"/>
    </row>
    <row r="465" spans="4:14">
      <c r="D465" s="393"/>
      <c r="E465" s="393"/>
      <c r="F465" s="393"/>
      <c r="H465" s="393"/>
      <c r="I465" s="405"/>
      <c r="J465" s="404"/>
      <c r="L465" s="405"/>
      <c r="M465" s="405"/>
      <c r="N465" s="405"/>
    </row>
    <row r="466" spans="4:14">
      <c r="D466" s="393"/>
      <c r="E466" s="393"/>
      <c r="F466" s="393"/>
      <c r="H466" s="393"/>
      <c r="I466" s="405"/>
      <c r="J466" s="404"/>
      <c r="L466" s="405"/>
      <c r="M466" s="405"/>
      <c r="N466" s="405"/>
    </row>
    <row r="467" spans="4:14">
      <c r="D467" s="393"/>
      <c r="E467" s="393"/>
      <c r="F467" s="393"/>
      <c r="H467" s="393"/>
      <c r="I467" s="405"/>
      <c r="J467" s="404"/>
      <c r="L467" s="405"/>
      <c r="M467" s="405"/>
      <c r="N467" s="405"/>
    </row>
    <row r="468" spans="4:14">
      <c r="D468" s="393"/>
      <c r="E468" s="393"/>
      <c r="F468" s="393"/>
      <c r="H468" s="393"/>
      <c r="I468" s="405"/>
      <c r="J468" s="404"/>
      <c r="L468" s="405"/>
      <c r="M468" s="405"/>
      <c r="N468" s="405"/>
    </row>
    <row r="469" spans="4:14">
      <c r="D469" s="393"/>
      <c r="E469" s="393"/>
      <c r="F469" s="393"/>
      <c r="H469" s="393"/>
      <c r="I469" s="405"/>
      <c r="J469" s="404"/>
      <c r="L469" s="405"/>
      <c r="M469" s="405"/>
      <c r="N469" s="405"/>
    </row>
    <row r="470" spans="4:14">
      <c r="D470" s="393"/>
      <c r="E470" s="393"/>
      <c r="F470" s="393"/>
      <c r="H470" s="393"/>
      <c r="I470" s="405"/>
      <c r="J470" s="404"/>
      <c r="L470" s="405"/>
      <c r="M470" s="405"/>
      <c r="N470" s="405"/>
    </row>
    <row r="471" spans="4:14">
      <c r="D471" s="393"/>
      <c r="E471" s="393"/>
      <c r="F471" s="393"/>
      <c r="H471" s="393"/>
      <c r="I471" s="405"/>
      <c r="J471" s="404"/>
      <c r="L471" s="405"/>
      <c r="M471" s="405"/>
      <c r="N471" s="405"/>
    </row>
    <row r="472" spans="4:14">
      <c r="D472" s="393"/>
      <c r="E472" s="393"/>
      <c r="F472" s="393"/>
      <c r="H472" s="393"/>
      <c r="I472" s="405"/>
      <c r="J472" s="404"/>
      <c r="L472" s="405"/>
      <c r="M472" s="405"/>
      <c r="N472" s="405"/>
    </row>
    <row r="473" spans="4:14">
      <c r="D473" s="393"/>
      <c r="E473" s="393"/>
      <c r="F473" s="393"/>
      <c r="H473" s="393"/>
      <c r="I473" s="405"/>
      <c r="J473" s="404"/>
      <c r="L473" s="405"/>
      <c r="M473" s="405"/>
      <c r="N473" s="405"/>
    </row>
    <row r="474" spans="4:14">
      <c r="D474" s="393"/>
      <c r="E474" s="393"/>
      <c r="F474" s="393"/>
      <c r="H474" s="393"/>
      <c r="I474" s="405"/>
      <c r="J474" s="404"/>
      <c r="L474" s="405"/>
      <c r="M474" s="405"/>
      <c r="N474" s="405"/>
    </row>
    <row r="475" spans="4:14">
      <c r="D475" s="393"/>
      <c r="E475" s="393"/>
      <c r="F475" s="393"/>
      <c r="H475" s="393"/>
      <c r="I475" s="405"/>
      <c r="J475" s="404"/>
      <c r="L475" s="405"/>
      <c r="M475" s="405"/>
      <c r="N475" s="405"/>
    </row>
    <row r="476" spans="4:14">
      <c r="D476" s="393"/>
      <c r="E476" s="393"/>
      <c r="F476" s="393"/>
      <c r="H476" s="393"/>
      <c r="I476" s="405"/>
      <c r="J476" s="404"/>
      <c r="L476" s="405"/>
      <c r="M476" s="405"/>
      <c r="N476" s="405"/>
    </row>
    <row r="477" spans="4:14">
      <c r="D477" s="393"/>
      <c r="E477" s="393"/>
      <c r="F477" s="393"/>
      <c r="H477" s="393"/>
      <c r="I477" s="405"/>
      <c r="J477" s="404"/>
      <c r="L477" s="405"/>
      <c r="M477" s="405"/>
      <c r="N477" s="405"/>
    </row>
    <row r="478" spans="4:14">
      <c r="D478" s="393"/>
      <c r="E478" s="393"/>
      <c r="F478" s="393"/>
      <c r="H478" s="393"/>
      <c r="I478" s="405"/>
      <c r="J478" s="404"/>
      <c r="L478" s="405"/>
      <c r="M478" s="405"/>
      <c r="N478" s="405"/>
    </row>
    <row r="479" spans="4:14">
      <c r="D479" s="393"/>
      <c r="E479" s="393"/>
      <c r="F479" s="393"/>
      <c r="H479" s="393"/>
      <c r="I479" s="405"/>
      <c r="J479" s="404"/>
      <c r="L479" s="405"/>
      <c r="M479" s="405"/>
      <c r="N479" s="405"/>
    </row>
    <row r="480" spans="4:14">
      <c r="D480" s="393"/>
      <c r="E480" s="393"/>
      <c r="F480" s="393"/>
      <c r="H480" s="393"/>
      <c r="I480" s="405"/>
      <c r="J480" s="404"/>
      <c r="L480" s="405"/>
      <c r="M480" s="405"/>
      <c r="N480" s="405"/>
    </row>
    <row r="481" spans="4:14">
      <c r="D481" s="393"/>
      <c r="E481" s="393"/>
      <c r="F481" s="393"/>
      <c r="H481" s="393"/>
      <c r="I481" s="405"/>
      <c r="J481" s="404"/>
      <c r="L481" s="405"/>
      <c r="M481" s="405"/>
      <c r="N481" s="405"/>
    </row>
    <row r="482" spans="4:14">
      <c r="D482" s="393"/>
      <c r="E482" s="393"/>
      <c r="F482" s="393"/>
      <c r="H482" s="393"/>
      <c r="I482" s="405"/>
      <c r="J482" s="404"/>
      <c r="L482" s="405"/>
      <c r="M482" s="405"/>
      <c r="N482" s="405"/>
    </row>
    <row r="483" spans="4:14">
      <c r="D483" s="393"/>
      <c r="E483" s="393"/>
      <c r="F483" s="393"/>
      <c r="H483" s="393"/>
      <c r="I483" s="405"/>
      <c r="J483" s="404"/>
      <c r="L483" s="405"/>
      <c r="M483" s="405"/>
      <c r="N483" s="405"/>
    </row>
    <row r="484" spans="4:14">
      <c r="D484" s="393"/>
      <c r="E484" s="393"/>
      <c r="F484" s="393"/>
      <c r="H484" s="393"/>
      <c r="I484" s="405"/>
      <c r="J484" s="404"/>
      <c r="L484" s="405"/>
      <c r="M484" s="405"/>
      <c r="N484" s="405"/>
    </row>
    <row r="485" spans="4:14">
      <c r="D485" s="393"/>
      <c r="E485" s="393"/>
      <c r="F485" s="393"/>
      <c r="H485" s="393"/>
      <c r="I485" s="405"/>
      <c r="J485" s="404"/>
      <c r="L485" s="405"/>
      <c r="M485" s="405"/>
      <c r="N485" s="405"/>
    </row>
    <row r="486" spans="4:14">
      <c r="D486" s="393"/>
      <c r="E486" s="393"/>
      <c r="F486" s="393"/>
      <c r="H486" s="393"/>
      <c r="I486" s="405"/>
      <c r="J486" s="404"/>
      <c r="L486" s="405"/>
      <c r="M486" s="405"/>
      <c r="N486" s="405"/>
    </row>
    <row r="487" spans="4:14">
      <c r="D487" s="393"/>
      <c r="E487" s="393"/>
      <c r="F487" s="393"/>
      <c r="H487" s="393"/>
      <c r="I487" s="405"/>
      <c r="J487" s="404"/>
      <c r="L487" s="405"/>
      <c r="M487" s="405"/>
      <c r="N487" s="405"/>
    </row>
    <row r="488" spans="4:14">
      <c r="D488" s="393"/>
      <c r="E488" s="393"/>
      <c r="F488" s="393"/>
      <c r="H488" s="393"/>
      <c r="I488" s="405"/>
      <c r="J488" s="404"/>
      <c r="L488" s="405"/>
      <c r="M488" s="405"/>
      <c r="N488" s="405"/>
    </row>
    <row r="489" spans="4:14">
      <c r="D489" s="393"/>
      <c r="E489" s="393"/>
      <c r="F489" s="393"/>
      <c r="H489" s="393"/>
      <c r="I489" s="405"/>
      <c r="J489" s="404"/>
      <c r="L489" s="405"/>
      <c r="M489" s="405"/>
      <c r="N489" s="405"/>
    </row>
    <row r="490" spans="4:14">
      <c r="D490" s="393"/>
      <c r="E490" s="393"/>
      <c r="F490" s="393"/>
      <c r="H490" s="393"/>
      <c r="I490" s="405"/>
      <c r="J490" s="404"/>
      <c r="L490" s="405"/>
      <c r="M490" s="405"/>
      <c r="N490" s="405"/>
    </row>
    <row r="491" spans="4:14">
      <c r="D491" s="393"/>
      <c r="E491" s="393"/>
      <c r="F491" s="393"/>
      <c r="H491" s="393"/>
      <c r="I491" s="405"/>
      <c r="J491" s="404"/>
      <c r="L491" s="405"/>
      <c r="M491" s="405"/>
      <c r="N491" s="405"/>
    </row>
    <row r="492" spans="4:14">
      <c r="D492" s="393"/>
      <c r="E492" s="393"/>
      <c r="F492" s="393"/>
      <c r="H492" s="393"/>
      <c r="I492" s="405"/>
      <c r="J492" s="404"/>
      <c r="L492" s="405"/>
      <c r="M492" s="405"/>
      <c r="N492" s="405"/>
    </row>
    <row r="493" spans="4:14">
      <c r="D493" s="393"/>
      <c r="E493" s="393"/>
      <c r="F493" s="393"/>
      <c r="H493" s="393"/>
      <c r="I493" s="405"/>
      <c r="J493" s="404"/>
      <c r="L493" s="405"/>
      <c r="M493" s="405"/>
      <c r="N493" s="405"/>
    </row>
    <row r="494" spans="4:14">
      <c r="D494" s="393"/>
      <c r="E494" s="393"/>
      <c r="F494" s="393"/>
      <c r="H494" s="393"/>
      <c r="I494" s="405"/>
      <c r="J494" s="404"/>
      <c r="L494" s="405"/>
      <c r="M494" s="405"/>
      <c r="N494" s="405"/>
    </row>
    <row r="495" spans="4:14">
      <c r="D495" s="393"/>
      <c r="E495" s="393"/>
      <c r="F495" s="393"/>
      <c r="H495" s="393"/>
      <c r="I495" s="405"/>
      <c r="J495" s="404"/>
      <c r="L495" s="405"/>
      <c r="M495" s="405"/>
      <c r="N495" s="405"/>
    </row>
    <row r="496" spans="4:14">
      <c r="D496" s="393"/>
      <c r="E496" s="393"/>
      <c r="F496" s="393"/>
      <c r="H496" s="393"/>
      <c r="I496" s="405"/>
      <c r="J496" s="404"/>
      <c r="L496" s="405"/>
      <c r="M496" s="405"/>
      <c r="N496" s="405"/>
    </row>
    <row r="497" spans="4:14">
      <c r="D497" s="393"/>
      <c r="E497" s="393"/>
      <c r="F497" s="393"/>
      <c r="H497" s="393"/>
      <c r="I497" s="405"/>
      <c r="J497" s="404"/>
      <c r="L497" s="405"/>
      <c r="M497" s="405"/>
      <c r="N497" s="405"/>
    </row>
    <row r="498" spans="4:14">
      <c r="D498" s="393"/>
      <c r="E498" s="393"/>
      <c r="F498" s="393"/>
      <c r="H498" s="393"/>
      <c r="I498" s="405"/>
      <c r="J498" s="404"/>
      <c r="L498" s="405"/>
      <c r="M498" s="405"/>
      <c r="N498" s="405"/>
    </row>
    <row r="499" spans="4:14">
      <c r="D499" s="393"/>
      <c r="E499" s="393"/>
      <c r="F499" s="393"/>
      <c r="H499" s="393"/>
      <c r="I499" s="405"/>
      <c r="J499" s="404"/>
      <c r="L499" s="405"/>
      <c r="M499" s="405"/>
      <c r="N499" s="405"/>
    </row>
    <row r="500" spans="4:14">
      <c r="D500" s="393"/>
      <c r="E500" s="393"/>
      <c r="F500" s="393"/>
      <c r="H500" s="393"/>
      <c r="I500" s="405"/>
      <c r="J500" s="404"/>
      <c r="L500" s="405"/>
      <c r="M500" s="405"/>
      <c r="N500" s="405"/>
    </row>
    <row r="501" spans="4:14">
      <c r="D501" s="393"/>
      <c r="E501" s="393"/>
      <c r="F501" s="393"/>
      <c r="H501" s="393"/>
      <c r="I501" s="405"/>
      <c r="J501" s="404"/>
      <c r="L501" s="405"/>
      <c r="M501" s="405"/>
      <c r="N501" s="405"/>
    </row>
    <row r="502" spans="4:14">
      <c r="D502" s="393"/>
      <c r="E502" s="393"/>
      <c r="F502" s="393"/>
      <c r="H502" s="393"/>
      <c r="I502" s="405"/>
      <c r="J502" s="404"/>
      <c r="L502" s="405"/>
      <c r="M502" s="405"/>
      <c r="N502" s="405"/>
    </row>
    <row r="503" spans="4:14">
      <c r="D503" s="393"/>
      <c r="E503" s="393"/>
      <c r="F503" s="393"/>
      <c r="H503" s="393"/>
      <c r="I503" s="405"/>
      <c r="J503" s="404"/>
      <c r="L503" s="405"/>
      <c r="M503" s="405"/>
      <c r="N503" s="405"/>
    </row>
    <row r="504" spans="4:14">
      <c r="D504" s="393"/>
      <c r="E504" s="393"/>
      <c r="F504" s="393"/>
      <c r="H504" s="393"/>
      <c r="I504" s="405"/>
      <c r="J504" s="404"/>
      <c r="L504" s="405"/>
      <c r="M504" s="405"/>
      <c r="N504" s="405"/>
    </row>
    <row r="505" spans="4:14">
      <c r="D505" s="393"/>
      <c r="E505" s="393"/>
      <c r="F505" s="393"/>
      <c r="H505" s="393"/>
      <c r="I505" s="405"/>
      <c r="J505" s="404"/>
      <c r="L505" s="405"/>
      <c r="M505" s="405"/>
      <c r="N505" s="405"/>
    </row>
    <row r="506" spans="4:14">
      <c r="D506" s="393"/>
      <c r="E506" s="393"/>
      <c r="F506" s="393"/>
      <c r="H506" s="393"/>
      <c r="I506" s="405"/>
      <c r="J506" s="404"/>
      <c r="L506" s="405"/>
      <c r="M506" s="405"/>
      <c r="N506" s="405"/>
    </row>
    <row r="507" spans="4:14">
      <c r="D507" s="393"/>
      <c r="E507" s="393"/>
      <c r="F507" s="393"/>
      <c r="H507" s="393"/>
      <c r="I507" s="405"/>
      <c r="J507" s="404"/>
      <c r="L507" s="405"/>
      <c r="M507" s="405"/>
      <c r="N507" s="405"/>
    </row>
    <row r="508" spans="4:14">
      <c r="D508" s="393"/>
      <c r="E508" s="393"/>
      <c r="F508" s="393"/>
      <c r="H508" s="393"/>
      <c r="I508" s="405"/>
      <c r="J508" s="404"/>
      <c r="L508" s="405"/>
      <c r="M508" s="405"/>
      <c r="N508" s="405"/>
    </row>
    <row r="509" spans="4:14">
      <c r="D509" s="393"/>
      <c r="E509" s="393"/>
      <c r="F509" s="393"/>
      <c r="H509" s="393"/>
      <c r="I509" s="405"/>
      <c r="J509" s="404"/>
      <c r="L509" s="405"/>
      <c r="M509" s="405"/>
      <c r="N509" s="405"/>
    </row>
    <row r="510" spans="4:14">
      <c r="D510" s="393"/>
      <c r="E510" s="393"/>
      <c r="F510" s="393"/>
      <c r="H510" s="393"/>
      <c r="I510" s="405"/>
      <c r="J510" s="404"/>
      <c r="L510" s="405"/>
      <c r="M510" s="405"/>
      <c r="N510" s="405"/>
    </row>
    <row r="511" spans="4:14">
      <c r="D511" s="393"/>
      <c r="E511" s="393"/>
      <c r="F511" s="393"/>
      <c r="H511" s="393"/>
      <c r="I511" s="405"/>
      <c r="J511" s="404"/>
      <c r="L511" s="405"/>
      <c r="M511" s="405"/>
      <c r="N511" s="405"/>
    </row>
    <row r="512" spans="4:14">
      <c r="D512" s="393"/>
      <c r="E512" s="393"/>
      <c r="F512" s="393"/>
      <c r="H512" s="393"/>
      <c r="I512" s="405"/>
      <c r="J512" s="404"/>
      <c r="L512" s="405"/>
      <c r="M512" s="405"/>
      <c r="N512" s="405"/>
    </row>
    <row r="513" spans="4:14">
      <c r="D513" s="393"/>
      <c r="E513" s="393"/>
      <c r="F513" s="393"/>
      <c r="H513" s="393"/>
      <c r="I513" s="405"/>
      <c r="J513" s="404"/>
      <c r="L513" s="405"/>
      <c r="M513" s="405"/>
      <c r="N513" s="405"/>
    </row>
    <row r="514" spans="4:14">
      <c r="D514" s="393"/>
      <c r="E514" s="393"/>
      <c r="F514" s="393"/>
      <c r="H514" s="393"/>
      <c r="I514" s="405"/>
      <c r="J514" s="404"/>
      <c r="L514" s="405"/>
      <c r="M514" s="405"/>
      <c r="N514" s="405"/>
    </row>
    <row r="515" spans="4:14">
      <c r="D515" s="393"/>
      <c r="E515" s="393"/>
      <c r="F515" s="393"/>
      <c r="H515" s="393"/>
      <c r="I515" s="405"/>
      <c r="J515" s="404"/>
      <c r="L515" s="405"/>
      <c r="M515" s="405"/>
      <c r="N515" s="405"/>
    </row>
    <row r="516" spans="4:14">
      <c r="D516" s="393"/>
      <c r="E516" s="393"/>
      <c r="F516" s="393"/>
      <c r="H516" s="393"/>
      <c r="I516" s="405"/>
      <c r="J516" s="404"/>
      <c r="L516" s="405"/>
      <c r="M516" s="405"/>
      <c r="N516" s="405"/>
    </row>
    <row r="517" spans="4:14">
      <c r="D517" s="393"/>
      <c r="E517" s="393"/>
      <c r="F517" s="393"/>
      <c r="H517" s="393"/>
      <c r="I517" s="405"/>
      <c r="J517" s="404"/>
      <c r="L517" s="405"/>
      <c r="M517" s="405"/>
      <c r="N517" s="405"/>
    </row>
    <row r="518" spans="4:14">
      <c r="D518" s="393"/>
      <c r="E518" s="393"/>
      <c r="F518" s="393"/>
      <c r="H518" s="393"/>
      <c r="I518" s="405"/>
      <c r="J518" s="404"/>
      <c r="L518" s="405"/>
      <c r="M518" s="405"/>
      <c r="N518" s="405"/>
    </row>
    <row r="519" spans="4:14">
      <c r="D519" s="393"/>
      <c r="E519" s="393"/>
      <c r="F519" s="393"/>
      <c r="H519" s="393"/>
      <c r="I519" s="405"/>
      <c r="J519" s="404"/>
      <c r="L519" s="405"/>
      <c r="M519" s="405"/>
      <c r="N519" s="405"/>
    </row>
    <row r="520" spans="4:14">
      <c r="D520" s="393"/>
      <c r="E520" s="393"/>
      <c r="F520" s="393"/>
      <c r="H520" s="393"/>
      <c r="I520" s="405"/>
      <c r="J520" s="404"/>
      <c r="L520" s="405"/>
      <c r="M520" s="405"/>
      <c r="N520" s="405"/>
    </row>
    <row r="521" spans="4:14">
      <c r="D521" s="393"/>
      <c r="E521" s="393"/>
      <c r="F521" s="393"/>
      <c r="H521" s="393"/>
      <c r="I521" s="405"/>
      <c r="J521" s="404"/>
      <c r="L521" s="405"/>
      <c r="M521" s="405"/>
      <c r="N521" s="405"/>
    </row>
    <row r="522" spans="4:14">
      <c r="D522" s="393"/>
      <c r="E522" s="393"/>
      <c r="F522" s="393"/>
      <c r="H522" s="393"/>
      <c r="I522" s="405"/>
      <c r="J522" s="404"/>
      <c r="L522" s="405"/>
      <c r="M522" s="405"/>
      <c r="N522" s="405"/>
    </row>
    <row r="523" spans="4:14">
      <c r="D523" s="393"/>
      <c r="E523" s="393"/>
      <c r="F523" s="393"/>
      <c r="H523" s="393"/>
      <c r="I523" s="405"/>
      <c r="J523" s="404"/>
      <c r="L523" s="405"/>
      <c r="M523" s="405"/>
      <c r="N523" s="405"/>
    </row>
    <row r="524" spans="4:14">
      <c r="D524" s="393"/>
      <c r="E524" s="393"/>
      <c r="F524" s="393"/>
      <c r="H524" s="393"/>
      <c r="I524" s="405"/>
      <c r="J524" s="404"/>
      <c r="L524" s="405"/>
      <c r="M524" s="405"/>
      <c r="N524" s="405"/>
    </row>
    <row r="525" spans="4:14">
      <c r="D525" s="393"/>
      <c r="E525" s="393"/>
      <c r="F525" s="393"/>
      <c r="H525" s="393"/>
      <c r="I525" s="405"/>
      <c r="J525" s="404"/>
      <c r="L525" s="405"/>
      <c r="M525" s="405"/>
      <c r="N525" s="405"/>
    </row>
    <row r="526" spans="4:14">
      <c r="D526" s="393"/>
      <c r="E526" s="393"/>
      <c r="F526" s="393"/>
      <c r="H526" s="393"/>
      <c r="I526" s="405"/>
      <c r="J526" s="404"/>
      <c r="L526" s="405"/>
      <c r="M526" s="405"/>
      <c r="N526" s="405"/>
    </row>
    <row r="527" spans="4:14">
      <c r="D527" s="393"/>
      <c r="E527" s="393"/>
      <c r="F527" s="393"/>
      <c r="H527" s="393"/>
      <c r="I527" s="405"/>
      <c r="J527" s="404"/>
      <c r="L527" s="405"/>
      <c r="M527" s="405"/>
      <c r="N527" s="405"/>
    </row>
    <row r="528" spans="4:14">
      <c r="D528" s="393"/>
      <c r="E528" s="393"/>
      <c r="F528" s="393"/>
      <c r="H528" s="393"/>
      <c r="I528" s="405"/>
      <c r="J528" s="404"/>
      <c r="L528" s="405"/>
      <c r="M528" s="405"/>
      <c r="N528" s="405"/>
    </row>
    <row r="529" spans="4:14">
      <c r="D529" s="393"/>
      <c r="E529" s="393"/>
      <c r="F529" s="393"/>
      <c r="H529" s="393"/>
      <c r="I529" s="405"/>
      <c r="J529" s="404"/>
      <c r="L529" s="405"/>
      <c r="M529" s="405"/>
      <c r="N529" s="405"/>
    </row>
    <row r="530" spans="4:14">
      <c r="D530" s="393"/>
      <c r="E530" s="393"/>
      <c r="F530" s="393"/>
      <c r="H530" s="393"/>
      <c r="I530" s="405"/>
      <c r="J530" s="404"/>
      <c r="L530" s="405"/>
      <c r="M530" s="405"/>
      <c r="N530" s="405"/>
    </row>
    <row r="531" spans="4:14">
      <c r="D531" s="393"/>
      <c r="E531" s="393"/>
      <c r="F531" s="393"/>
      <c r="H531" s="393"/>
      <c r="I531" s="405"/>
      <c r="J531" s="404"/>
      <c r="L531" s="405"/>
      <c r="M531" s="405"/>
      <c r="N531" s="405"/>
    </row>
    <row r="532" spans="4:14">
      <c r="D532" s="393"/>
      <c r="E532" s="393"/>
      <c r="F532" s="393"/>
      <c r="H532" s="393"/>
      <c r="I532" s="405"/>
      <c r="J532" s="404"/>
      <c r="L532" s="405"/>
      <c r="M532" s="405"/>
      <c r="N532" s="405"/>
    </row>
    <row r="533" spans="4:14">
      <c r="D533" s="393"/>
      <c r="E533" s="393"/>
      <c r="F533" s="393"/>
      <c r="H533" s="393"/>
      <c r="I533" s="405"/>
      <c r="J533" s="404"/>
      <c r="L533" s="405"/>
      <c r="M533" s="405"/>
      <c r="N533" s="405"/>
    </row>
    <row r="534" spans="4:14">
      <c r="D534" s="393"/>
      <c r="E534" s="393"/>
      <c r="F534" s="393"/>
      <c r="H534" s="393"/>
      <c r="I534" s="405"/>
      <c r="J534" s="404"/>
      <c r="L534" s="405"/>
      <c r="M534" s="405"/>
      <c r="N534" s="405"/>
    </row>
    <row r="535" spans="4:14">
      <c r="D535" s="393"/>
      <c r="E535" s="393"/>
      <c r="F535" s="393"/>
      <c r="H535" s="393"/>
      <c r="I535" s="405"/>
      <c r="J535" s="404"/>
      <c r="L535" s="405"/>
      <c r="M535" s="405"/>
      <c r="N535" s="405"/>
    </row>
    <row r="536" spans="4:14">
      <c r="D536" s="393"/>
      <c r="E536" s="393"/>
      <c r="F536" s="393"/>
      <c r="H536" s="393"/>
      <c r="I536" s="405"/>
      <c r="J536" s="404"/>
      <c r="L536" s="405"/>
      <c r="M536" s="405"/>
      <c r="N536" s="405"/>
    </row>
    <row r="537" spans="4:14">
      <c r="D537" s="393"/>
      <c r="E537" s="393"/>
      <c r="F537" s="393"/>
      <c r="H537" s="393"/>
      <c r="I537" s="405"/>
      <c r="J537" s="404"/>
      <c r="L537" s="405"/>
      <c r="M537" s="405"/>
      <c r="N537" s="405"/>
    </row>
    <row r="538" spans="4:14">
      <c r="D538" s="393"/>
      <c r="E538" s="393"/>
      <c r="F538" s="393"/>
      <c r="H538" s="393"/>
      <c r="I538" s="405"/>
      <c r="J538" s="404"/>
      <c r="L538" s="405"/>
      <c r="M538" s="405"/>
      <c r="N538" s="405"/>
    </row>
    <row r="539" spans="4:14">
      <c r="D539" s="393"/>
      <c r="E539" s="393"/>
      <c r="F539" s="393"/>
      <c r="H539" s="393"/>
      <c r="I539" s="405"/>
      <c r="J539" s="404"/>
      <c r="L539" s="405"/>
      <c r="M539" s="405"/>
      <c r="N539" s="405"/>
    </row>
    <row r="540" spans="4:14">
      <c r="D540" s="393"/>
      <c r="E540" s="393"/>
      <c r="F540" s="393"/>
      <c r="H540" s="393"/>
      <c r="I540" s="405"/>
      <c r="J540" s="404"/>
      <c r="L540" s="405"/>
      <c r="M540" s="405"/>
      <c r="N540" s="405"/>
    </row>
    <row r="541" spans="4:14">
      <c r="D541" s="393"/>
      <c r="E541" s="393"/>
      <c r="F541" s="393"/>
      <c r="H541" s="393"/>
      <c r="I541" s="405"/>
      <c r="J541" s="404"/>
      <c r="L541" s="405"/>
      <c r="M541" s="405"/>
      <c r="N541" s="405"/>
    </row>
    <row r="542" spans="4:14">
      <c r="D542" s="393"/>
      <c r="E542" s="393"/>
      <c r="F542" s="393"/>
      <c r="H542" s="393"/>
      <c r="I542" s="405"/>
      <c r="J542" s="404"/>
      <c r="L542" s="405"/>
      <c r="M542" s="405"/>
      <c r="N542" s="405"/>
    </row>
    <row r="543" spans="4:14">
      <c r="D543" s="393"/>
      <c r="E543" s="393"/>
      <c r="F543" s="393"/>
      <c r="H543" s="393"/>
      <c r="I543" s="405"/>
      <c r="J543" s="404"/>
      <c r="L543" s="405"/>
      <c r="M543" s="405"/>
      <c r="N543" s="405"/>
    </row>
    <row r="544" spans="4:14">
      <c r="D544" s="393"/>
      <c r="E544" s="393"/>
      <c r="F544" s="393"/>
      <c r="H544" s="393"/>
      <c r="I544" s="405"/>
      <c r="J544" s="404"/>
      <c r="L544" s="405"/>
      <c r="M544" s="405"/>
      <c r="N544" s="405"/>
    </row>
    <row r="545" spans="4:14">
      <c r="D545" s="393"/>
      <c r="E545" s="393"/>
      <c r="F545" s="393"/>
      <c r="H545" s="393"/>
      <c r="I545" s="405"/>
      <c r="J545" s="404"/>
      <c r="L545" s="405"/>
      <c r="M545" s="405"/>
      <c r="N545" s="405"/>
    </row>
    <row r="546" spans="4:14">
      <c r="D546" s="393"/>
      <c r="E546" s="393"/>
      <c r="F546" s="393"/>
      <c r="H546" s="393"/>
      <c r="I546" s="405"/>
      <c r="J546" s="404"/>
      <c r="L546" s="405"/>
      <c r="M546" s="405"/>
      <c r="N546" s="405"/>
    </row>
    <row r="547" spans="4:14">
      <c r="D547" s="393"/>
      <c r="E547" s="393"/>
      <c r="F547" s="393"/>
      <c r="H547" s="393"/>
      <c r="I547" s="405"/>
      <c r="J547" s="404"/>
      <c r="L547" s="405"/>
      <c r="M547" s="405"/>
      <c r="N547" s="405"/>
    </row>
    <row r="548" spans="4:14">
      <c r="D548" s="393"/>
      <c r="E548" s="393"/>
      <c r="F548" s="393"/>
      <c r="H548" s="393"/>
      <c r="I548" s="405"/>
      <c r="J548" s="404"/>
      <c r="L548" s="405"/>
      <c r="M548" s="405"/>
      <c r="N548" s="405"/>
    </row>
    <row r="549" spans="4:14">
      <c r="D549" s="393"/>
      <c r="E549" s="393"/>
      <c r="F549" s="393"/>
      <c r="H549" s="393"/>
      <c r="I549" s="405"/>
      <c r="J549" s="404"/>
      <c r="L549" s="405"/>
      <c r="M549" s="405"/>
      <c r="N549" s="405"/>
    </row>
    <row r="550" spans="4:14">
      <c r="D550" s="393"/>
      <c r="E550" s="393"/>
      <c r="F550" s="393"/>
      <c r="H550" s="393"/>
      <c r="I550" s="405"/>
      <c r="J550" s="404"/>
      <c r="L550" s="405"/>
      <c r="M550" s="405"/>
      <c r="N550" s="405"/>
    </row>
    <row r="551" spans="4:14">
      <c r="D551" s="393"/>
      <c r="E551" s="393"/>
      <c r="F551" s="393"/>
      <c r="H551" s="393"/>
      <c r="I551" s="405"/>
      <c r="J551" s="404"/>
      <c r="L551" s="405"/>
      <c r="M551" s="405"/>
      <c r="N551" s="405"/>
    </row>
    <row r="552" spans="4:14">
      <c r="D552" s="393"/>
      <c r="E552" s="393"/>
      <c r="F552" s="393"/>
      <c r="H552" s="393"/>
      <c r="I552" s="405"/>
      <c r="J552" s="404"/>
      <c r="L552" s="405"/>
      <c r="M552" s="405"/>
      <c r="N552" s="405"/>
    </row>
    <row r="553" spans="4:14">
      <c r="D553" s="393"/>
      <c r="E553" s="393"/>
      <c r="F553" s="393"/>
      <c r="H553" s="393"/>
      <c r="I553" s="405"/>
      <c r="J553" s="404"/>
      <c r="L553" s="405"/>
      <c r="M553" s="405"/>
      <c r="N553" s="405"/>
    </row>
    <row r="554" spans="4:14">
      <c r="D554" s="393"/>
      <c r="E554" s="393"/>
      <c r="F554" s="393"/>
      <c r="H554" s="393"/>
      <c r="I554" s="405"/>
      <c r="J554" s="404"/>
      <c r="L554" s="405"/>
      <c r="M554" s="405"/>
      <c r="N554" s="405"/>
    </row>
    <row r="555" spans="4:14">
      <c r="D555" s="393"/>
      <c r="E555" s="393"/>
      <c r="F555" s="393"/>
      <c r="H555" s="393"/>
      <c r="I555" s="405"/>
      <c r="J555" s="404"/>
      <c r="L555" s="405"/>
      <c r="M555" s="405"/>
      <c r="N555" s="405"/>
    </row>
    <row r="556" spans="4:14">
      <c r="D556" s="393"/>
      <c r="E556" s="393"/>
      <c r="F556" s="393"/>
      <c r="H556" s="393"/>
      <c r="I556" s="405"/>
      <c r="J556" s="404"/>
      <c r="L556" s="405"/>
      <c r="M556" s="405"/>
      <c r="N556" s="405"/>
    </row>
    <row r="557" spans="4:14">
      <c r="D557" s="393"/>
      <c r="E557" s="393"/>
      <c r="F557" s="393"/>
      <c r="H557" s="393"/>
      <c r="I557" s="405"/>
      <c r="J557" s="404"/>
      <c r="L557" s="405"/>
      <c r="M557" s="405"/>
      <c r="N557" s="405"/>
    </row>
    <row r="558" spans="4:14">
      <c r="D558" s="393"/>
      <c r="E558" s="393"/>
      <c r="F558" s="393"/>
      <c r="H558" s="393"/>
      <c r="I558" s="405"/>
      <c r="J558" s="404"/>
      <c r="L558" s="405"/>
      <c r="M558" s="405"/>
      <c r="N558" s="405"/>
    </row>
    <row r="559" spans="4:14">
      <c r="D559" s="393"/>
      <c r="E559" s="393"/>
      <c r="F559" s="393"/>
      <c r="H559" s="393"/>
      <c r="I559" s="405"/>
      <c r="J559" s="404"/>
      <c r="L559" s="405"/>
      <c r="M559" s="405"/>
      <c r="N559" s="405"/>
    </row>
    <row r="560" spans="4:14">
      <c r="D560" s="393"/>
      <c r="E560" s="393"/>
      <c r="F560" s="393"/>
      <c r="H560" s="393"/>
      <c r="I560" s="405"/>
      <c r="J560" s="404"/>
      <c r="L560" s="405"/>
      <c r="M560" s="405"/>
      <c r="N560" s="405"/>
    </row>
    <row r="561" spans="4:14">
      <c r="D561" s="393"/>
      <c r="E561" s="393"/>
      <c r="F561" s="393"/>
      <c r="H561" s="393"/>
      <c r="I561" s="405"/>
      <c r="J561" s="404"/>
      <c r="L561" s="405"/>
      <c r="M561" s="405"/>
      <c r="N561" s="405"/>
    </row>
    <row r="562" spans="4:14">
      <c r="D562" s="393"/>
      <c r="E562" s="393"/>
      <c r="F562" s="393"/>
      <c r="H562" s="393"/>
      <c r="I562" s="405"/>
      <c r="J562" s="404"/>
      <c r="L562" s="405"/>
      <c r="M562" s="405"/>
      <c r="N562" s="405"/>
    </row>
    <row r="563" spans="4:14">
      <c r="D563" s="393"/>
      <c r="E563" s="393"/>
      <c r="F563" s="393"/>
      <c r="H563" s="393"/>
      <c r="I563" s="405"/>
      <c r="J563" s="404"/>
      <c r="L563" s="405"/>
      <c r="M563" s="405"/>
      <c r="N563" s="405"/>
    </row>
    <row r="564" spans="4:14">
      <c r="D564" s="393"/>
      <c r="E564" s="393"/>
      <c r="F564" s="393"/>
      <c r="H564" s="393"/>
      <c r="I564" s="405"/>
      <c r="J564" s="404"/>
      <c r="L564" s="405"/>
      <c r="M564" s="405"/>
      <c r="N564" s="405"/>
    </row>
    <row r="565" spans="4:14">
      <c r="D565" s="393"/>
      <c r="E565" s="393"/>
      <c r="F565" s="393"/>
      <c r="H565" s="393"/>
      <c r="I565" s="405"/>
      <c r="J565" s="404"/>
      <c r="L565" s="405"/>
      <c r="M565" s="405"/>
      <c r="N565" s="405"/>
    </row>
    <row r="566" spans="4:14">
      <c r="D566" s="393"/>
      <c r="E566" s="393"/>
      <c r="F566" s="393"/>
      <c r="H566" s="393"/>
      <c r="I566" s="405"/>
      <c r="J566" s="404"/>
      <c r="L566" s="405"/>
      <c r="M566" s="405"/>
      <c r="N566" s="405"/>
    </row>
    <row r="567" spans="4:14">
      <c r="D567" s="393"/>
      <c r="E567" s="393"/>
      <c r="F567" s="393"/>
      <c r="H567" s="393"/>
      <c r="I567" s="405"/>
      <c r="J567" s="404"/>
      <c r="L567" s="405"/>
      <c r="M567" s="405"/>
      <c r="N567" s="405"/>
    </row>
    <row r="568" spans="4:14">
      <c r="D568" s="393"/>
      <c r="E568" s="393"/>
      <c r="F568" s="393"/>
      <c r="H568" s="393"/>
      <c r="I568" s="405"/>
      <c r="J568" s="404"/>
      <c r="L568" s="405"/>
      <c r="M568" s="405"/>
      <c r="N568" s="405"/>
    </row>
    <row r="569" spans="4:14">
      <c r="D569" s="393"/>
      <c r="E569" s="393"/>
      <c r="F569" s="393"/>
      <c r="H569" s="393"/>
      <c r="I569" s="405"/>
      <c r="J569" s="404"/>
      <c r="L569" s="405"/>
      <c r="M569" s="405"/>
      <c r="N569" s="405"/>
    </row>
    <row r="570" spans="4:14">
      <c r="D570" s="393"/>
      <c r="E570" s="393"/>
      <c r="F570" s="393"/>
      <c r="H570" s="393"/>
      <c r="I570" s="405"/>
      <c r="J570" s="404"/>
      <c r="L570" s="405"/>
      <c r="M570" s="405"/>
      <c r="N570" s="405"/>
    </row>
    <row r="571" spans="4:14">
      <c r="D571" s="393"/>
      <c r="E571" s="393"/>
      <c r="F571" s="393"/>
      <c r="H571" s="393"/>
      <c r="I571" s="405"/>
      <c r="J571" s="404"/>
      <c r="L571" s="405"/>
      <c r="M571" s="405"/>
      <c r="N571" s="405"/>
    </row>
    <row r="572" spans="4:14">
      <c r="D572" s="393"/>
      <c r="E572" s="393"/>
      <c r="F572" s="393"/>
      <c r="H572" s="393"/>
      <c r="I572" s="405"/>
      <c r="J572" s="404"/>
      <c r="L572" s="405"/>
      <c r="M572" s="405"/>
      <c r="N572" s="405"/>
    </row>
    <row r="573" spans="4:14">
      <c r="D573" s="393"/>
      <c r="E573" s="393"/>
      <c r="F573" s="393"/>
      <c r="H573" s="393"/>
      <c r="I573" s="405"/>
      <c r="J573" s="404"/>
      <c r="L573" s="405"/>
      <c r="M573" s="405"/>
      <c r="N573" s="405"/>
    </row>
    <row r="574" spans="4:14">
      <c r="D574" s="393"/>
      <c r="E574" s="393"/>
      <c r="F574" s="393"/>
      <c r="H574" s="393"/>
      <c r="I574" s="405"/>
      <c r="J574" s="404"/>
      <c r="L574" s="405"/>
      <c r="M574" s="405"/>
      <c r="N574" s="405"/>
    </row>
    <row r="575" spans="4:14">
      <c r="D575" s="393"/>
      <c r="E575" s="393"/>
      <c r="F575" s="393"/>
      <c r="H575" s="393"/>
      <c r="I575" s="405"/>
      <c r="J575" s="404"/>
      <c r="L575" s="405"/>
      <c r="M575" s="405"/>
      <c r="N575" s="405"/>
    </row>
    <row r="576" spans="4:14">
      <c r="D576" s="393"/>
      <c r="E576" s="393"/>
      <c r="F576" s="393"/>
      <c r="H576" s="393"/>
      <c r="I576" s="405"/>
      <c r="J576" s="404"/>
      <c r="L576" s="405"/>
      <c r="M576" s="405"/>
      <c r="N576" s="405"/>
    </row>
    <row r="577" spans="4:14">
      <c r="D577" s="393"/>
      <c r="E577" s="393"/>
      <c r="F577" s="393"/>
      <c r="H577" s="393"/>
      <c r="I577" s="405"/>
      <c r="J577" s="404"/>
      <c r="L577" s="405"/>
      <c r="M577" s="405"/>
      <c r="N577" s="405"/>
    </row>
    <row r="578" spans="4:14">
      <c r="D578" s="393"/>
      <c r="E578" s="393"/>
      <c r="F578" s="393"/>
      <c r="H578" s="393"/>
      <c r="I578" s="405"/>
      <c r="J578" s="404"/>
      <c r="L578" s="405"/>
      <c r="M578" s="405"/>
      <c r="N578" s="405"/>
    </row>
    <row r="579" spans="4:14">
      <c r="D579" s="393"/>
      <c r="E579" s="393"/>
      <c r="F579" s="393"/>
      <c r="H579" s="393"/>
      <c r="I579" s="405"/>
      <c r="J579" s="404"/>
      <c r="L579" s="405"/>
      <c r="M579" s="405"/>
      <c r="N579" s="405"/>
    </row>
    <row r="580" spans="4:14">
      <c r="D580" s="393"/>
      <c r="E580" s="393"/>
      <c r="F580" s="393"/>
      <c r="H580" s="393"/>
      <c r="I580" s="405"/>
      <c r="J580" s="404"/>
      <c r="L580" s="405"/>
      <c r="M580" s="405"/>
      <c r="N580" s="405"/>
    </row>
    <row r="581" spans="4:14">
      <c r="D581" s="393"/>
      <c r="E581" s="393"/>
      <c r="F581" s="393"/>
      <c r="H581" s="393"/>
      <c r="I581" s="405"/>
      <c r="J581" s="404"/>
      <c r="L581" s="405"/>
      <c r="M581" s="405"/>
      <c r="N581" s="405"/>
    </row>
    <row r="582" spans="4:14">
      <c r="D582" s="393"/>
      <c r="E582" s="393"/>
      <c r="F582" s="393"/>
      <c r="H582" s="393"/>
      <c r="I582" s="405"/>
      <c r="J582" s="404"/>
      <c r="L582" s="405"/>
      <c r="M582" s="405"/>
      <c r="N582" s="405"/>
    </row>
    <row r="583" spans="4:14">
      <c r="D583" s="393"/>
      <c r="E583" s="393"/>
      <c r="F583" s="393"/>
      <c r="H583" s="393"/>
      <c r="I583" s="405"/>
      <c r="J583" s="404"/>
      <c r="L583" s="405"/>
      <c r="M583" s="405"/>
      <c r="N583" s="405"/>
    </row>
    <row r="584" spans="4:14">
      <c r="D584" s="393"/>
      <c r="E584" s="393"/>
      <c r="F584" s="393"/>
      <c r="H584" s="393"/>
      <c r="I584" s="405"/>
      <c r="J584" s="404"/>
      <c r="L584" s="405"/>
      <c r="M584" s="405"/>
      <c r="N584" s="405"/>
    </row>
    <row r="585" spans="4:14">
      <c r="D585" s="393"/>
      <c r="E585" s="393"/>
      <c r="F585" s="393"/>
      <c r="H585" s="393"/>
      <c r="I585" s="405"/>
      <c r="J585" s="404"/>
      <c r="L585" s="405"/>
      <c r="M585" s="405"/>
      <c r="N585" s="405"/>
    </row>
    <row r="586" spans="4:14">
      <c r="D586" s="393"/>
      <c r="E586" s="393"/>
      <c r="F586" s="393"/>
      <c r="H586" s="393"/>
      <c r="I586" s="405"/>
      <c r="J586" s="404"/>
      <c r="L586" s="405"/>
      <c r="M586" s="405"/>
      <c r="N586" s="405"/>
    </row>
    <row r="587" spans="4:14">
      <c r="D587" s="393"/>
      <c r="E587" s="393"/>
      <c r="F587" s="393"/>
      <c r="H587" s="393"/>
      <c r="I587" s="405"/>
      <c r="J587" s="404"/>
      <c r="L587" s="405"/>
      <c r="M587" s="405"/>
      <c r="N587" s="405"/>
    </row>
    <row r="588" spans="4:14">
      <c r="D588" s="393"/>
      <c r="E588" s="393"/>
      <c r="F588" s="393"/>
      <c r="H588" s="393"/>
      <c r="I588" s="405"/>
      <c r="J588" s="404"/>
      <c r="L588" s="405"/>
      <c r="M588" s="405"/>
      <c r="N588" s="405"/>
    </row>
    <row r="589" spans="4:14">
      <c r="D589" s="393"/>
      <c r="E589" s="393"/>
      <c r="F589" s="393"/>
      <c r="H589" s="393"/>
      <c r="I589" s="405"/>
      <c r="J589" s="404"/>
      <c r="L589" s="405"/>
      <c r="M589" s="405"/>
      <c r="N589" s="405"/>
    </row>
    <row r="590" spans="4:14">
      <c r="D590" s="393"/>
      <c r="E590" s="393"/>
      <c r="F590" s="393"/>
      <c r="H590" s="393"/>
      <c r="I590" s="405"/>
      <c r="J590" s="404"/>
      <c r="L590" s="405"/>
      <c r="M590" s="405"/>
      <c r="N590" s="405"/>
    </row>
    <row r="591" spans="4:14">
      <c r="D591" s="393"/>
      <c r="E591" s="393"/>
      <c r="F591" s="393"/>
      <c r="H591" s="393"/>
      <c r="I591" s="405"/>
      <c r="J591" s="404"/>
      <c r="L591" s="405"/>
      <c r="M591" s="405"/>
      <c r="N591" s="405"/>
    </row>
    <row r="592" spans="4:14">
      <c r="D592" s="393"/>
      <c r="E592" s="393"/>
      <c r="F592" s="393"/>
      <c r="H592" s="393"/>
      <c r="I592" s="405"/>
      <c r="J592" s="404"/>
      <c r="L592" s="405"/>
      <c r="M592" s="405"/>
      <c r="N592" s="405"/>
    </row>
    <row r="593" spans="4:14">
      <c r="D593" s="393"/>
      <c r="E593" s="393"/>
      <c r="F593" s="393"/>
      <c r="H593" s="393"/>
      <c r="I593" s="405"/>
      <c r="J593" s="404"/>
      <c r="L593" s="405"/>
      <c r="M593" s="405"/>
      <c r="N593" s="405"/>
    </row>
    <row r="594" spans="4:14">
      <c r="D594" s="393"/>
      <c r="E594" s="393"/>
      <c r="F594" s="393"/>
      <c r="H594" s="393"/>
      <c r="I594" s="405"/>
      <c r="J594" s="404"/>
      <c r="L594" s="405"/>
      <c r="M594" s="405"/>
      <c r="N594" s="405"/>
    </row>
    <row r="595" spans="4:14">
      <c r="D595" s="393"/>
      <c r="E595" s="393"/>
      <c r="F595" s="393"/>
      <c r="H595" s="393"/>
      <c r="I595" s="405"/>
      <c r="J595" s="404"/>
      <c r="L595" s="405"/>
      <c r="M595" s="405"/>
      <c r="N595" s="405"/>
    </row>
    <row r="596" spans="4:14">
      <c r="D596" s="393"/>
      <c r="E596" s="393"/>
      <c r="F596" s="393"/>
      <c r="H596" s="393"/>
      <c r="I596" s="405"/>
      <c r="J596" s="404"/>
      <c r="L596" s="405"/>
      <c r="M596" s="405"/>
      <c r="N596" s="405"/>
    </row>
    <row r="597" spans="4:14">
      <c r="D597" s="393"/>
      <c r="E597" s="393"/>
      <c r="F597" s="393"/>
      <c r="H597" s="393"/>
      <c r="I597" s="405"/>
      <c r="J597" s="404"/>
      <c r="L597" s="405"/>
      <c r="M597" s="405"/>
      <c r="N597" s="405"/>
    </row>
    <row r="598" spans="4:14">
      <c r="D598" s="393"/>
      <c r="E598" s="393"/>
      <c r="F598" s="393"/>
      <c r="H598" s="393"/>
      <c r="I598" s="405"/>
      <c r="J598" s="404"/>
      <c r="L598" s="405"/>
      <c r="M598" s="405"/>
      <c r="N598" s="405"/>
    </row>
    <row r="599" spans="4:14">
      <c r="D599" s="393"/>
      <c r="E599" s="393"/>
      <c r="F599" s="393"/>
      <c r="H599" s="393"/>
      <c r="I599" s="405"/>
      <c r="J599" s="404"/>
      <c r="L599" s="405"/>
      <c r="M599" s="405"/>
      <c r="N599" s="405"/>
    </row>
    <row r="600" spans="4:14">
      <c r="D600" s="393"/>
      <c r="E600" s="393"/>
      <c r="F600" s="393"/>
      <c r="H600" s="393"/>
      <c r="I600" s="405"/>
      <c r="J600" s="404"/>
      <c r="L600" s="405"/>
      <c r="M600" s="405"/>
      <c r="N600" s="405"/>
    </row>
    <row r="601" spans="4:14">
      <c r="D601" s="393"/>
      <c r="E601" s="393"/>
      <c r="F601" s="393"/>
      <c r="H601" s="393"/>
      <c r="I601" s="405"/>
      <c r="J601" s="404"/>
      <c r="L601" s="405"/>
      <c r="M601" s="405"/>
      <c r="N601" s="405"/>
    </row>
    <row r="602" spans="4:14">
      <c r="D602" s="393"/>
      <c r="E602" s="393"/>
      <c r="F602" s="393"/>
      <c r="H602" s="393"/>
      <c r="I602" s="405"/>
      <c r="J602" s="404"/>
      <c r="L602" s="405"/>
      <c r="M602" s="405"/>
      <c r="N602" s="405"/>
    </row>
    <row r="603" spans="4:14">
      <c r="D603" s="393"/>
      <c r="E603" s="393"/>
      <c r="F603" s="393"/>
      <c r="H603" s="393"/>
      <c r="I603" s="405"/>
      <c r="J603" s="404"/>
      <c r="L603" s="405"/>
      <c r="M603" s="405"/>
      <c r="N603" s="405"/>
    </row>
    <row r="604" spans="4:14">
      <c r="D604" s="393"/>
      <c r="E604" s="393"/>
      <c r="F604" s="393"/>
      <c r="H604" s="393"/>
      <c r="I604" s="405"/>
      <c r="J604" s="404"/>
      <c r="L604" s="405"/>
      <c r="M604" s="405"/>
      <c r="N604" s="405"/>
    </row>
    <row r="605" spans="4:14">
      <c r="D605" s="393"/>
      <c r="E605" s="393"/>
      <c r="F605" s="393"/>
      <c r="H605" s="393"/>
      <c r="I605" s="405"/>
      <c r="J605" s="404"/>
      <c r="L605" s="405"/>
      <c r="M605" s="405"/>
      <c r="N605" s="405"/>
    </row>
    <row r="606" spans="4:14">
      <c r="D606" s="393"/>
      <c r="E606" s="393"/>
      <c r="F606" s="393"/>
      <c r="H606" s="393"/>
      <c r="I606" s="405"/>
      <c r="J606" s="404"/>
      <c r="L606" s="405"/>
      <c r="M606" s="405"/>
      <c r="N606" s="405"/>
    </row>
    <row r="607" spans="4:14">
      <c r="D607" s="393"/>
      <c r="E607" s="393"/>
      <c r="F607" s="393"/>
      <c r="H607" s="393"/>
      <c r="I607" s="405"/>
      <c r="J607" s="404"/>
      <c r="L607" s="405"/>
      <c r="M607" s="405"/>
      <c r="N607" s="405"/>
    </row>
    <row r="608" spans="4:14">
      <c r="D608" s="393"/>
      <c r="E608" s="393"/>
      <c r="F608" s="393"/>
      <c r="H608" s="393"/>
      <c r="I608" s="405"/>
      <c r="J608" s="404"/>
      <c r="L608" s="405"/>
      <c r="M608" s="405"/>
      <c r="N608" s="405"/>
    </row>
    <row r="609" spans="4:14">
      <c r="D609" s="393"/>
      <c r="E609" s="393"/>
      <c r="F609" s="393"/>
      <c r="H609" s="393"/>
      <c r="I609" s="405"/>
      <c r="J609" s="404"/>
      <c r="L609" s="405"/>
      <c r="M609" s="405"/>
      <c r="N609" s="405"/>
    </row>
    <row r="610" spans="4:14">
      <c r="D610" s="393"/>
      <c r="E610" s="393"/>
      <c r="F610" s="393"/>
      <c r="H610" s="393"/>
      <c r="I610" s="405"/>
      <c r="J610" s="404"/>
      <c r="L610" s="405"/>
      <c r="M610" s="405"/>
      <c r="N610" s="405"/>
    </row>
    <row r="611" spans="4:14">
      <c r="D611" s="393"/>
      <c r="E611" s="393"/>
      <c r="F611" s="393"/>
      <c r="H611" s="393"/>
      <c r="I611" s="405"/>
      <c r="J611" s="404"/>
      <c r="L611" s="405"/>
      <c r="M611" s="405"/>
      <c r="N611" s="405"/>
    </row>
    <row r="612" spans="4:14">
      <c r="D612" s="393"/>
      <c r="E612" s="393"/>
      <c r="F612" s="393"/>
      <c r="H612" s="393"/>
      <c r="I612" s="405"/>
      <c r="J612" s="404"/>
      <c r="L612" s="405"/>
      <c r="M612" s="405"/>
      <c r="N612" s="405"/>
    </row>
    <row r="613" spans="4:14">
      <c r="D613" s="393"/>
      <c r="E613" s="393"/>
      <c r="F613" s="393"/>
      <c r="H613" s="393"/>
      <c r="I613" s="405"/>
      <c r="J613" s="404"/>
      <c r="L613" s="405"/>
      <c r="M613" s="405"/>
      <c r="N613" s="405"/>
    </row>
    <row r="614" spans="4:14">
      <c r="D614" s="393"/>
      <c r="E614" s="393"/>
      <c r="F614" s="393"/>
      <c r="H614" s="393"/>
      <c r="I614" s="405"/>
      <c r="J614" s="404"/>
      <c r="L614" s="405"/>
      <c r="M614" s="405"/>
      <c r="N614" s="405"/>
    </row>
    <row r="615" spans="4:14">
      <c r="D615" s="393"/>
      <c r="E615" s="393"/>
      <c r="F615" s="393"/>
      <c r="H615" s="393"/>
      <c r="I615" s="405"/>
      <c r="J615" s="404"/>
      <c r="L615" s="405"/>
      <c r="M615" s="405"/>
      <c r="N615" s="405"/>
    </row>
    <row r="616" spans="4:14">
      <c r="D616" s="393"/>
      <c r="E616" s="393"/>
      <c r="F616" s="393"/>
      <c r="H616" s="393"/>
      <c r="I616" s="405"/>
      <c r="J616" s="404"/>
      <c r="L616" s="405"/>
      <c r="M616" s="405"/>
      <c r="N616" s="405"/>
    </row>
    <row r="617" spans="4:14">
      <c r="D617" s="393"/>
      <c r="E617" s="393"/>
      <c r="F617" s="393"/>
      <c r="H617" s="393"/>
      <c r="I617" s="405"/>
      <c r="J617" s="404"/>
      <c r="L617" s="405"/>
      <c r="M617" s="405"/>
      <c r="N617" s="405"/>
    </row>
    <row r="618" spans="4:14">
      <c r="D618" s="393"/>
      <c r="E618" s="393"/>
      <c r="F618" s="393"/>
      <c r="H618" s="393"/>
      <c r="I618" s="405"/>
      <c r="J618" s="404"/>
      <c r="L618" s="405"/>
      <c r="M618" s="405"/>
      <c r="N618" s="405"/>
    </row>
    <row r="619" spans="4:14">
      <c r="D619" s="393"/>
      <c r="E619" s="393"/>
      <c r="F619" s="393"/>
      <c r="H619" s="393"/>
      <c r="I619" s="405"/>
      <c r="J619" s="404"/>
      <c r="L619" s="405"/>
      <c r="M619" s="405"/>
      <c r="N619" s="405"/>
    </row>
    <row r="620" spans="4:14">
      <c r="D620" s="393"/>
      <c r="E620" s="393"/>
      <c r="F620" s="393"/>
      <c r="H620" s="393"/>
      <c r="I620" s="405"/>
      <c r="J620" s="404"/>
      <c r="L620" s="405"/>
      <c r="M620" s="405"/>
      <c r="N620" s="405"/>
    </row>
    <row r="621" spans="4:14">
      <c r="D621" s="393"/>
      <c r="E621" s="393"/>
      <c r="F621" s="393"/>
      <c r="H621" s="393"/>
      <c r="I621" s="405"/>
      <c r="J621" s="404"/>
      <c r="L621" s="405"/>
      <c r="M621" s="405"/>
      <c r="N621" s="405"/>
    </row>
    <row r="622" spans="4:14">
      <c r="D622" s="393"/>
      <c r="E622" s="393"/>
      <c r="F622" s="393"/>
      <c r="H622" s="393"/>
      <c r="I622" s="405"/>
      <c r="J622" s="404"/>
      <c r="L622" s="405"/>
      <c r="M622" s="405"/>
      <c r="N622" s="405"/>
    </row>
    <row r="623" spans="4:14">
      <c r="D623" s="393"/>
      <c r="E623" s="393"/>
      <c r="F623" s="393"/>
      <c r="H623" s="393"/>
      <c r="I623" s="405"/>
      <c r="J623" s="404"/>
      <c r="L623" s="405"/>
      <c r="M623" s="405"/>
      <c r="N623" s="405"/>
    </row>
    <row r="624" spans="4:14">
      <c r="D624" s="393"/>
      <c r="E624" s="393"/>
      <c r="F624" s="393"/>
      <c r="H624" s="393"/>
      <c r="I624" s="405"/>
      <c r="J624" s="404"/>
      <c r="L624" s="405"/>
      <c r="M624" s="405"/>
      <c r="N624" s="405"/>
    </row>
    <row r="625" spans="4:14">
      <c r="D625" s="393"/>
      <c r="E625" s="393"/>
      <c r="F625" s="393"/>
      <c r="H625" s="393"/>
      <c r="I625" s="405"/>
      <c r="J625" s="404"/>
      <c r="L625" s="405"/>
      <c r="M625" s="405"/>
      <c r="N625" s="405"/>
    </row>
    <row r="626" spans="4:14">
      <c r="D626" s="393"/>
      <c r="E626" s="393"/>
      <c r="F626" s="393"/>
      <c r="H626" s="393"/>
      <c r="I626" s="405"/>
      <c r="J626" s="404"/>
      <c r="L626" s="405"/>
      <c r="M626" s="405"/>
      <c r="N626" s="405"/>
    </row>
    <row r="627" spans="4:14">
      <c r="D627" s="393"/>
      <c r="E627" s="393"/>
      <c r="F627" s="393"/>
      <c r="H627" s="393"/>
      <c r="I627" s="405"/>
      <c r="J627" s="404"/>
      <c r="L627" s="405"/>
      <c r="M627" s="405"/>
      <c r="N627" s="405"/>
    </row>
    <row r="628" spans="4:14">
      <c r="D628" s="393"/>
      <c r="E628" s="393"/>
      <c r="F628" s="393"/>
      <c r="H628" s="393"/>
      <c r="I628" s="405"/>
      <c r="J628" s="404"/>
      <c r="L628" s="405"/>
      <c r="M628" s="405"/>
      <c r="N628" s="405"/>
    </row>
    <row r="629" spans="4:14">
      <c r="D629" s="393"/>
      <c r="E629" s="393"/>
      <c r="F629" s="393"/>
      <c r="H629" s="393"/>
      <c r="I629" s="405"/>
      <c r="J629" s="404"/>
      <c r="L629" s="405"/>
      <c r="M629" s="405"/>
      <c r="N629" s="405"/>
    </row>
    <row r="630" spans="4:14">
      <c r="D630" s="393"/>
      <c r="E630" s="393"/>
      <c r="F630" s="393"/>
      <c r="H630" s="393"/>
      <c r="I630" s="405"/>
      <c r="J630" s="404"/>
      <c r="L630" s="405"/>
      <c r="M630" s="405"/>
      <c r="N630" s="405"/>
    </row>
    <row r="631" spans="4:14">
      <c r="D631" s="393"/>
      <c r="E631" s="393"/>
      <c r="F631" s="393"/>
      <c r="H631" s="393"/>
      <c r="I631" s="405"/>
      <c r="J631" s="404"/>
      <c r="L631" s="405"/>
      <c r="M631" s="405"/>
      <c r="N631" s="405"/>
    </row>
    <row r="632" spans="4:14">
      <c r="D632" s="393"/>
      <c r="E632" s="393"/>
      <c r="F632" s="393"/>
      <c r="H632" s="393"/>
      <c r="I632" s="405"/>
      <c r="J632" s="404"/>
      <c r="L632" s="405"/>
      <c r="M632" s="405"/>
      <c r="N632" s="405"/>
    </row>
    <row r="633" spans="4:14">
      <c r="D633" s="393"/>
      <c r="E633" s="393"/>
      <c r="F633" s="393"/>
      <c r="H633" s="393"/>
      <c r="I633" s="405"/>
      <c r="J633" s="404"/>
      <c r="L633" s="405"/>
      <c r="M633" s="405"/>
      <c r="N633" s="405"/>
    </row>
    <row r="634" spans="4:14">
      <c r="D634" s="393"/>
      <c r="E634" s="393"/>
      <c r="F634" s="393"/>
      <c r="H634" s="393"/>
      <c r="I634" s="405"/>
      <c r="J634" s="404"/>
      <c r="L634" s="405"/>
      <c r="M634" s="405"/>
      <c r="N634" s="405"/>
    </row>
    <row r="635" spans="4:14">
      <c r="D635" s="393"/>
      <c r="E635" s="393"/>
      <c r="F635" s="393"/>
      <c r="H635" s="393"/>
      <c r="I635" s="405"/>
      <c r="J635" s="404"/>
      <c r="L635" s="405"/>
      <c r="M635" s="405"/>
      <c r="N635" s="405"/>
    </row>
    <row r="636" spans="4:14">
      <c r="D636" s="393"/>
      <c r="E636" s="393"/>
      <c r="F636" s="393"/>
      <c r="H636" s="393"/>
      <c r="I636" s="405"/>
      <c r="J636" s="404"/>
      <c r="L636" s="405"/>
      <c r="M636" s="405"/>
      <c r="N636" s="405"/>
    </row>
    <row r="637" spans="4:14">
      <c r="D637" s="393"/>
      <c r="E637" s="393"/>
      <c r="F637" s="393"/>
      <c r="H637" s="393"/>
      <c r="I637" s="405"/>
      <c r="J637" s="404"/>
      <c r="L637" s="405"/>
      <c r="M637" s="405"/>
      <c r="N637" s="405"/>
    </row>
    <row r="638" spans="4:14">
      <c r="D638" s="393"/>
      <c r="E638" s="393"/>
      <c r="F638" s="393"/>
      <c r="H638" s="393"/>
      <c r="I638" s="405"/>
      <c r="J638" s="404"/>
      <c r="L638" s="405"/>
      <c r="M638" s="405"/>
      <c r="N638" s="405"/>
    </row>
    <row r="639" spans="4:14">
      <c r="D639" s="393"/>
      <c r="E639" s="393"/>
      <c r="F639" s="393"/>
      <c r="H639" s="393"/>
      <c r="I639" s="405"/>
      <c r="J639" s="404"/>
      <c r="L639" s="405"/>
      <c r="M639" s="405"/>
      <c r="N639" s="405"/>
    </row>
    <row r="640" spans="4:14">
      <c r="D640" s="393"/>
      <c r="E640" s="393"/>
      <c r="F640" s="393"/>
      <c r="H640" s="393"/>
      <c r="I640" s="405"/>
      <c r="J640" s="404"/>
      <c r="L640" s="405"/>
      <c r="M640" s="405"/>
      <c r="N640" s="405"/>
    </row>
    <row r="641" spans="4:14">
      <c r="D641" s="393"/>
      <c r="E641" s="393"/>
      <c r="F641" s="393"/>
      <c r="H641" s="393"/>
      <c r="I641" s="405"/>
      <c r="J641" s="404"/>
      <c r="L641" s="405"/>
      <c r="M641" s="405"/>
      <c r="N641" s="405"/>
    </row>
    <row r="642" spans="4:14">
      <c r="D642" s="393"/>
      <c r="E642" s="393"/>
      <c r="F642" s="393"/>
      <c r="H642" s="393"/>
      <c r="I642" s="405"/>
      <c r="J642" s="404"/>
      <c r="L642" s="405"/>
      <c r="M642" s="405"/>
      <c r="N642" s="405"/>
    </row>
    <row r="643" spans="4:14">
      <c r="D643" s="393"/>
      <c r="E643" s="393"/>
      <c r="F643" s="393"/>
      <c r="H643" s="393"/>
      <c r="I643" s="405"/>
      <c r="J643" s="404"/>
      <c r="L643" s="405"/>
      <c r="M643" s="405"/>
      <c r="N643" s="405"/>
    </row>
    <row r="644" spans="4:14">
      <c r="D644" s="393"/>
      <c r="E644" s="393"/>
      <c r="F644" s="393"/>
      <c r="H644" s="393"/>
      <c r="I644" s="405"/>
      <c r="J644" s="404"/>
      <c r="L644" s="405"/>
      <c r="M644" s="405"/>
      <c r="N644" s="405"/>
    </row>
    <row r="645" spans="4:14">
      <c r="D645" s="393"/>
      <c r="E645" s="393"/>
      <c r="F645" s="393"/>
      <c r="H645" s="393"/>
      <c r="I645" s="405"/>
      <c r="J645" s="404"/>
      <c r="L645" s="405"/>
      <c r="M645" s="405"/>
      <c r="N645" s="405"/>
    </row>
    <row r="646" spans="4:14">
      <c r="D646" s="393"/>
      <c r="E646" s="393"/>
      <c r="F646" s="393"/>
      <c r="H646" s="393"/>
      <c r="I646" s="405"/>
      <c r="J646" s="404"/>
      <c r="L646" s="405"/>
      <c r="M646" s="405"/>
      <c r="N646" s="405"/>
    </row>
    <row r="647" spans="4:14">
      <c r="D647" s="393"/>
      <c r="E647" s="393"/>
      <c r="F647" s="393"/>
      <c r="H647" s="393"/>
      <c r="I647" s="405"/>
      <c r="J647" s="404"/>
      <c r="L647" s="405"/>
      <c r="M647" s="405"/>
      <c r="N647" s="405"/>
    </row>
    <row r="648" spans="4:14">
      <c r="D648" s="393"/>
      <c r="E648" s="393"/>
      <c r="F648" s="393"/>
      <c r="H648" s="393"/>
      <c r="I648" s="405"/>
      <c r="J648" s="404"/>
      <c r="L648" s="405"/>
      <c r="M648" s="405"/>
      <c r="N648" s="405"/>
    </row>
    <row r="649" spans="4:14">
      <c r="D649" s="393"/>
      <c r="E649" s="393"/>
      <c r="F649" s="393"/>
      <c r="H649" s="393"/>
      <c r="I649" s="405"/>
      <c r="J649" s="404"/>
      <c r="L649" s="405"/>
      <c r="M649" s="405"/>
      <c r="N649" s="405"/>
    </row>
    <row r="650" spans="4:14">
      <c r="D650" s="393"/>
      <c r="E650" s="393"/>
      <c r="F650" s="393"/>
      <c r="H650" s="393"/>
      <c r="I650" s="405"/>
      <c r="J650" s="404"/>
      <c r="L650" s="405"/>
      <c r="M650" s="405"/>
      <c r="N650" s="405"/>
    </row>
    <row r="651" spans="4:14">
      <c r="D651" s="393"/>
      <c r="E651" s="393"/>
      <c r="F651" s="393"/>
      <c r="H651" s="393"/>
      <c r="I651" s="405"/>
      <c r="J651" s="404"/>
      <c r="L651" s="405"/>
      <c r="M651" s="405"/>
      <c r="N651" s="405"/>
    </row>
    <row r="652" spans="4:14">
      <c r="D652" s="393"/>
      <c r="E652" s="393"/>
      <c r="F652" s="393"/>
      <c r="H652" s="393"/>
      <c r="I652" s="405"/>
      <c r="J652" s="404"/>
      <c r="L652" s="405"/>
      <c r="M652" s="405"/>
      <c r="N652" s="405"/>
    </row>
    <row r="653" spans="4:14">
      <c r="D653" s="393"/>
      <c r="E653" s="393"/>
      <c r="F653" s="393"/>
      <c r="H653" s="393"/>
      <c r="I653" s="405"/>
      <c r="J653" s="404"/>
      <c r="L653" s="405"/>
      <c r="M653" s="405"/>
      <c r="N653" s="405"/>
    </row>
    <row r="654" spans="4:14">
      <c r="D654" s="393"/>
      <c r="E654" s="393"/>
      <c r="F654" s="393"/>
      <c r="H654" s="393"/>
      <c r="I654" s="405"/>
      <c r="J654" s="404"/>
      <c r="L654" s="405"/>
      <c r="M654" s="405"/>
      <c r="N654" s="405"/>
    </row>
    <row r="655" spans="4:14">
      <c r="D655" s="393"/>
      <c r="E655" s="393"/>
      <c r="F655" s="393"/>
      <c r="H655" s="393"/>
      <c r="I655" s="405"/>
      <c r="J655" s="404"/>
      <c r="L655" s="405"/>
      <c r="M655" s="405"/>
      <c r="N655" s="405"/>
    </row>
    <row r="656" spans="4:14">
      <c r="D656" s="393"/>
      <c r="E656" s="393"/>
      <c r="F656" s="393"/>
      <c r="H656" s="393"/>
      <c r="I656" s="405"/>
      <c r="J656" s="404"/>
      <c r="L656" s="405"/>
      <c r="M656" s="405"/>
      <c r="N656" s="405"/>
    </row>
    <row r="657" spans="4:14">
      <c r="D657" s="393"/>
      <c r="E657" s="393"/>
      <c r="F657" s="393"/>
      <c r="H657" s="393"/>
      <c r="I657" s="405"/>
      <c r="J657" s="404"/>
      <c r="L657" s="405"/>
      <c r="M657" s="405"/>
      <c r="N657" s="405"/>
    </row>
    <row r="658" spans="4:14">
      <c r="D658" s="393"/>
      <c r="E658" s="393"/>
      <c r="F658" s="393"/>
      <c r="H658" s="393"/>
      <c r="I658" s="405"/>
      <c r="J658" s="404"/>
      <c r="L658" s="405"/>
      <c r="M658" s="405"/>
      <c r="N658" s="405"/>
    </row>
    <row r="659" spans="4:14">
      <c r="D659" s="393"/>
      <c r="E659" s="393"/>
      <c r="F659" s="393"/>
      <c r="H659" s="393"/>
      <c r="I659" s="405"/>
      <c r="J659" s="404"/>
      <c r="L659" s="405"/>
      <c r="M659" s="405"/>
      <c r="N659" s="405"/>
    </row>
    <row r="660" spans="4:14">
      <c r="D660" s="393"/>
      <c r="E660" s="393"/>
      <c r="F660" s="393"/>
      <c r="H660" s="393"/>
      <c r="I660" s="405"/>
      <c r="J660" s="404"/>
      <c r="L660" s="405"/>
      <c r="M660" s="405"/>
      <c r="N660" s="405"/>
    </row>
    <row r="661" spans="4:14">
      <c r="D661" s="393"/>
      <c r="E661" s="393"/>
      <c r="F661" s="393"/>
      <c r="H661" s="393"/>
      <c r="I661" s="405"/>
      <c r="J661" s="404"/>
      <c r="L661" s="405"/>
      <c r="M661" s="405"/>
      <c r="N661" s="405"/>
    </row>
    <row r="662" spans="4:14">
      <c r="D662" s="393"/>
      <c r="E662" s="393"/>
      <c r="F662" s="393"/>
      <c r="H662" s="393"/>
      <c r="I662" s="405"/>
      <c r="J662" s="404"/>
      <c r="L662" s="405"/>
      <c r="M662" s="405"/>
      <c r="N662" s="405"/>
    </row>
    <row r="663" spans="4:14">
      <c r="D663" s="393"/>
      <c r="E663" s="393"/>
      <c r="F663" s="393"/>
      <c r="H663" s="393"/>
      <c r="I663" s="405"/>
      <c r="J663" s="404"/>
      <c r="L663" s="405"/>
      <c r="M663" s="405"/>
      <c r="N663" s="405"/>
    </row>
    <row r="664" spans="4:14">
      <c r="D664" s="393"/>
      <c r="E664" s="393"/>
      <c r="F664" s="393"/>
      <c r="H664" s="393"/>
      <c r="I664" s="405"/>
      <c r="J664" s="404"/>
      <c r="L664" s="405"/>
      <c r="M664" s="405"/>
      <c r="N664" s="405"/>
    </row>
    <row r="665" spans="4:14">
      <c r="D665" s="393"/>
      <c r="E665" s="393"/>
      <c r="F665" s="393"/>
      <c r="H665" s="393"/>
      <c r="I665" s="405"/>
      <c r="J665" s="404"/>
      <c r="L665" s="405"/>
      <c r="M665" s="405"/>
      <c r="N665" s="405"/>
    </row>
    <row r="666" spans="4:14">
      <c r="D666" s="393"/>
      <c r="E666" s="393"/>
      <c r="F666" s="393"/>
      <c r="H666" s="393"/>
      <c r="I666" s="405"/>
      <c r="J666" s="404"/>
      <c r="L666" s="405"/>
      <c r="M666" s="405"/>
      <c r="N666" s="405"/>
    </row>
    <row r="667" spans="4:14">
      <c r="D667" s="393"/>
      <c r="E667" s="393"/>
      <c r="F667" s="393"/>
      <c r="H667" s="393"/>
      <c r="I667" s="405"/>
      <c r="J667" s="404"/>
      <c r="L667" s="405"/>
      <c r="M667" s="405"/>
      <c r="N667" s="405"/>
    </row>
    <row r="668" spans="4:14">
      <c r="D668" s="393"/>
      <c r="E668" s="393"/>
      <c r="F668" s="393"/>
      <c r="H668" s="393"/>
      <c r="I668" s="405"/>
      <c r="J668" s="404"/>
      <c r="L668" s="405"/>
      <c r="M668" s="405"/>
      <c r="N668" s="405"/>
    </row>
    <row r="669" spans="4:14">
      <c r="D669" s="393"/>
      <c r="E669" s="393"/>
      <c r="F669" s="393"/>
      <c r="H669" s="393"/>
      <c r="I669" s="405"/>
      <c r="J669" s="404"/>
      <c r="L669" s="405"/>
      <c r="M669" s="405"/>
      <c r="N669" s="405"/>
    </row>
    <row r="670" spans="4:14">
      <c r="D670" s="393"/>
      <c r="E670" s="393"/>
      <c r="F670" s="393"/>
      <c r="H670" s="393"/>
      <c r="I670" s="405"/>
      <c r="J670" s="404"/>
      <c r="L670" s="405"/>
      <c r="M670" s="405"/>
      <c r="N670" s="405"/>
    </row>
    <row r="671" spans="4:14">
      <c r="D671" s="393"/>
      <c r="E671" s="393"/>
      <c r="F671" s="393"/>
      <c r="H671" s="393"/>
      <c r="I671" s="405"/>
      <c r="J671" s="404"/>
      <c r="L671" s="405"/>
      <c r="M671" s="405"/>
      <c r="N671" s="405"/>
    </row>
    <row r="672" spans="4:14">
      <c r="D672" s="393"/>
      <c r="E672" s="393"/>
      <c r="F672" s="393"/>
      <c r="H672" s="393"/>
      <c r="I672" s="405"/>
      <c r="J672" s="404"/>
      <c r="L672" s="405"/>
      <c r="M672" s="405"/>
      <c r="N672" s="405"/>
    </row>
    <row r="673" spans="4:14">
      <c r="D673" s="393"/>
      <c r="E673" s="393"/>
      <c r="F673" s="393"/>
      <c r="H673" s="393"/>
      <c r="I673" s="405"/>
      <c r="J673" s="404"/>
      <c r="L673" s="405"/>
      <c r="M673" s="405"/>
      <c r="N673" s="405"/>
    </row>
    <row r="674" spans="4:14">
      <c r="D674" s="393"/>
      <c r="E674" s="393"/>
      <c r="F674" s="393"/>
      <c r="H674" s="393"/>
      <c r="I674" s="405"/>
      <c r="J674" s="404"/>
      <c r="L674" s="405"/>
      <c r="M674" s="405"/>
      <c r="N674" s="405"/>
    </row>
    <row r="675" spans="4:14">
      <c r="D675" s="393"/>
      <c r="E675" s="393"/>
      <c r="F675" s="393"/>
      <c r="H675" s="393"/>
      <c r="I675" s="405"/>
      <c r="J675" s="404"/>
      <c r="L675" s="405"/>
      <c r="M675" s="405"/>
      <c r="N675" s="405"/>
    </row>
    <row r="676" spans="4:14">
      <c r="D676" s="393"/>
      <c r="E676" s="393"/>
      <c r="F676" s="393"/>
      <c r="H676" s="393"/>
      <c r="I676" s="405"/>
      <c r="J676" s="404"/>
      <c r="L676" s="405"/>
      <c r="M676" s="405"/>
      <c r="N676" s="405"/>
    </row>
    <row r="677" spans="4:14">
      <c r="D677" s="393"/>
      <c r="E677" s="393"/>
      <c r="F677" s="393"/>
      <c r="H677" s="393"/>
      <c r="I677" s="405"/>
      <c r="J677" s="404"/>
      <c r="L677" s="405"/>
      <c r="M677" s="405"/>
      <c r="N677" s="405"/>
    </row>
    <row r="678" spans="4:14">
      <c r="D678" s="393"/>
      <c r="E678" s="393"/>
      <c r="F678" s="393"/>
      <c r="H678" s="393"/>
      <c r="I678" s="405"/>
      <c r="J678" s="404"/>
      <c r="L678" s="405"/>
      <c r="M678" s="405"/>
      <c r="N678" s="405"/>
    </row>
    <row r="679" spans="4:14">
      <c r="D679" s="393"/>
      <c r="E679" s="393"/>
      <c r="F679" s="393"/>
      <c r="H679" s="393"/>
      <c r="I679" s="405"/>
      <c r="J679" s="404"/>
      <c r="L679" s="405"/>
      <c r="M679" s="405"/>
      <c r="N679" s="405"/>
    </row>
    <row r="680" spans="4:14">
      <c r="D680" s="393"/>
      <c r="E680" s="393"/>
      <c r="F680" s="393"/>
      <c r="H680" s="393"/>
      <c r="I680" s="405"/>
      <c r="J680" s="404"/>
      <c r="L680" s="405"/>
      <c r="M680" s="405"/>
      <c r="N680" s="405"/>
    </row>
    <row r="681" spans="4:14">
      <c r="D681" s="393"/>
      <c r="E681" s="393"/>
      <c r="F681" s="393"/>
      <c r="H681" s="393"/>
      <c r="I681" s="405"/>
      <c r="J681" s="404"/>
      <c r="L681" s="405"/>
      <c r="M681" s="405"/>
      <c r="N681" s="405"/>
    </row>
    <row r="682" spans="4:14">
      <c r="D682" s="393"/>
      <c r="E682" s="393"/>
      <c r="F682" s="393"/>
      <c r="H682" s="393"/>
      <c r="I682" s="405"/>
      <c r="J682" s="404"/>
      <c r="L682" s="405"/>
      <c r="M682" s="405"/>
      <c r="N682" s="405"/>
    </row>
    <row r="683" spans="4:14">
      <c r="D683" s="393"/>
      <c r="E683" s="393"/>
      <c r="F683" s="393"/>
      <c r="H683" s="393"/>
      <c r="I683" s="405"/>
      <c r="J683" s="404"/>
      <c r="L683" s="405"/>
      <c r="M683" s="405"/>
      <c r="N683" s="405"/>
    </row>
    <row r="684" spans="4:14">
      <c r="D684" s="393"/>
      <c r="E684" s="393"/>
      <c r="F684" s="393"/>
      <c r="H684" s="393"/>
      <c r="I684" s="405"/>
      <c r="J684" s="404"/>
      <c r="L684" s="405"/>
      <c r="M684" s="405"/>
      <c r="N684" s="405"/>
    </row>
    <row r="685" spans="4:14">
      <c r="D685" s="393"/>
      <c r="E685" s="393"/>
      <c r="F685" s="393"/>
      <c r="H685" s="393"/>
      <c r="I685" s="405"/>
      <c r="J685" s="404"/>
      <c r="L685" s="405"/>
      <c r="M685" s="405"/>
      <c r="N685" s="405"/>
    </row>
    <row r="686" spans="4:14">
      <c r="D686" s="393"/>
      <c r="E686" s="393"/>
      <c r="F686" s="393"/>
      <c r="H686" s="393"/>
      <c r="I686" s="405"/>
      <c r="J686" s="404"/>
      <c r="L686" s="405"/>
      <c r="M686" s="405"/>
      <c r="N686" s="405"/>
    </row>
    <row r="687" spans="4:14">
      <c r="D687" s="393"/>
      <c r="E687" s="393"/>
      <c r="F687" s="393"/>
      <c r="H687" s="393"/>
      <c r="I687" s="405"/>
      <c r="J687" s="404"/>
      <c r="L687" s="405"/>
      <c r="M687" s="405"/>
      <c r="N687" s="405"/>
    </row>
    <row r="688" spans="4:14">
      <c r="D688" s="393"/>
      <c r="E688" s="393"/>
      <c r="F688" s="393"/>
      <c r="H688" s="393"/>
      <c r="I688" s="405"/>
      <c r="J688" s="404"/>
      <c r="L688" s="405"/>
      <c r="M688" s="405"/>
      <c r="N688" s="405"/>
    </row>
    <row r="689" spans="4:14">
      <c r="D689" s="393"/>
      <c r="E689" s="393"/>
      <c r="F689" s="393"/>
      <c r="H689" s="393"/>
      <c r="I689" s="405"/>
      <c r="J689" s="404"/>
      <c r="L689" s="405"/>
      <c r="M689" s="405"/>
      <c r="N689" s="405"/>
    </row>
    <row r="690" spans="4:14">
      <c r="D690" s="393"/>
      <c r="E690" s="393"/>
      <c r="F690" s="393"/>
      <c r="H690" s="393"/>
      <c r="I690" s="405"/>
      <c r="J690" s="404"/>
      <c r="L690" s="405"/>
      <c r="M690" s="405"/>
      <c r="N690" s="405"/>
    </row>
    <row r="691" spans="4:14">
      <c r="D691" s="393"/>
      <c r="E691" s="393"/>
      <c r="F691" s="393"/>
      <c r="H691" s="393"/>
      <c r="I691" s="405"/>
      <c r="J691" s="404"/>
      <c r="L691" s="405"/>
      <c r="M691" s="405"/>
      <c r="N691" s="405"/>
    </row>
    <row r="692" spans="4:14">
      <c r="D692" s="393"/>
      <c r="E692" s="393"/>
      <c r="F692" s="393"/>
      <c r="H692" s="393"/>
      <c r="I692" s="405"/>
      <c r="J692" s="404"/>
      <c r="L692" s="405"/>
      <c r="M692" s="405"/>
      <c r="N692" s="405"/>
    </row>
    <row r="693" spans="4:14">
      <c r="D693" s="393"/>
      <c r="E693" s="393"/>
      <c r="F693" s="393"/>
      <c r="H693" s="393"/>
      <c r="I693" s="405"/>
      <c r="J693" s="404"/>
      <c r="L693" s="405"/>
      <c r="M693" s="405"/>
      <c r="N693" s="405"/>
    </row>
    <row r="694" spans="4:14">
      <c r="D694" s="393"/>
      <c r="E694" s="393"/>
      <c r="F694" s="393"/>
      <c r="H694" s="393"/>
      <c r="I694" s="405"/>
      <c r="J694" s="404"/>
      <c r="L694" s="405"/>
      <c r="M694" s="405"/>
      <c r="N694" s="405"/>
    </row>
    <row r="695" spans="4:14">
      <c r="D695" s="393"/>
      <c r="E695" s="393"/>
      <c r="F695" s="393"/>
      <c r="H695" s="393"/>
      <c r="I695" s="405"/>
      <c r="J695" s="404"/>
      <c r="L695" s="405"/>
      <c r="M695" s="405"/>
      <c r="N695" s="405"/>
    </row>
    <row r="696" spans="4:14">
      <c r="D696" s="393"/>
      <c r="E696" s="393"/>
      <c r="F696" s="393"/>
      <c r="H696" s="393"/>
      <c r="I696" s="405"/>
      <c r="J696" s="404"/>
      <c r="L696" s="405"/>
      <c r="M696" s="405"/>
      <c r="N696" s="405"/>
    </row>
    <row r="697" spans="4:14">
      <c r="D697" s="393"/>
      <c r="E697" s="393"/>
      <c r="F697" s="393"/>
      <c r="H697" s="393"/>
      <c r="I697" s="405"/>
      <c r="J697" s="404"/>
      <c r="L697" s="405"/>
      <c r="M697" s="405"/>
      <c r="N697" s="405"/>
    </row>
    <row r="698" spans="4:14">
      <c r="D698" s="393"/>
      <c r="E698" s="393"/>
      <c r="F698" s="393"/>
      <c r="H698" s="393"/>
      <c r="I698" s="405"/>
      <c r="J698" s="404"/>
      <c r="L698" s="405"/>
      <c r="M698" s="405"/>
      <c r="N698" s="405"/>
    </row>
    <row r="699" spans="4:14">
      <c r="D699" s="393"/>
      <c r="E699" s="393"/>
      <c r="F699" s="393"/>
      <c r="H699" s="393"/>
      <c r="I699" s="405"/>
      <c r="J699" s="404"/>
      <c r="L699" s="405"/>
      <c r="M699" s="405"/>
      <c r="N699" s="405"/>
    </row>
    <row r="700" spans="4:14">
      <c r="D700" s="393"/>
      <c r="E700" s="393"/>
      <c r="F700" s="393"/>
      <c r="H700" s="393"/>
      <c r="I700" s="405"/>
      <c r="J700" s="404"/>
      <c r="L700" s="405"/>
      <c r="M700" s="405"/>
      <c r="N700" s="405"/>
    </row>
    <row r="701" spans="4:14">
      <c r="D701" s="393"/>
      <c r="E701" s="393"/>
      <c r="F701" s="393"/>
      <c r="H701" s="393"/>
      <c r="I701" s="405"/>
      <c r="J701" s="404"/>
      <c r="L701" s="405"/>
      <c r="M701" s="405"/>
      <c r="N701" s="405"/>
    </row>
    <row r="702" spans="4:14">
      <c r="D702" s="393"/>
      <c r="E702" s="393"/>
      <c r="F702" s="393"/>
      <c r="H702" s="393"/>
      <c r="I702" s="405"/>
      <c r="J702" s="404"/>
      <c r="L702" s="405"/>
      <c r="M702" s="405"/>
      <c r="N702" s="405"/>
    </row>
    <row r="703" spans="4:14">
      <c r="D703" s="393"/>
      <c r="E703" s="393"/>
      <c r="F703" s="393"/>
      <c r="H703" s="393"/>
      <c r="I703" s="405"/>
      <c r="J703" s="404"/>
      <c r="L703" s="405"/>
      <c r="M703" s="405"/>
      <c r="N703" s="405"/>
    </row>
    <row r="704" spans="4:14">
      <c r="D704" s="393"/>
      <c r="E704" s="393"/>
      <c r="F704" s="393"/>
      <c r="H704" s="393"/>
      <c r="I704" s="405"/>
      <c r="J704" s="404"/>
      <c r="L704" s="405"/>
      <c r="M704" s="405"/>
      <c r="N704" s="405"/>
    </row>
    <row r="705" spans="4:14">
      <c r="D705" s="393"/>
      <c r="E705" s="393"/>
      <c r="F705" s="393"/>
      <c r="H705" s="393"/>
      <c r="I705" s="405"/>
      <c r="J705" s="404"/>
      <c r="L705" s="405"/>
      <c r="M705" s="405"/>
      <c r="N705" s="405"/>
    </row>
    <row r="706" spans="4:14">
      <c r="D706" s="393"/>
      <c r="E706" s="393"/>
      <c r="F706" s="393"/>
      <c r="H706" s="393"/>
      <c r="I706" s="405"/>
      <c r="J706" s="404"/>
      <c r="L706" s="405"/>
      <c r="M706" s="405"/>
      <c r="N706" s="405"/>
    </row>
    <row r="707" spans="4:14">
      <c r="D707" s="393"/>
      <c r="E707" s="393"/>
      <c r="F707" s="393"/>
      <c r="H707" s="393"/>
      <c r="I707" s="405"/>
      <c r="J707" s="404"/>
      <c r="L707" s="405"/>
      <c r="M707" s="405"/>
      <c r="N707" s="405"/>
    </row>
    <row r="708" spans="4:14">
      <c r="D708" s="393"/>
      <c r="E708" s="393"/>
      <c r="F708" s="393"/>
      <c r="H708" s="393"/>
      <c r="I708" s="405"/>
      <c r="J708" s="404"/>
      <c r="L708" s="405"/>
      <c r="M708" s="405"/>
      <c r="N708" s="405"/>
    </row>
    <row r="709" spans="4:14">
      <c r="D709" s="393"/>
      <c r="E709" s="393"/>
      <c r="F709" s="393"/>
      <c r="H709" s="393"/>
      <c r="I709" s="405"/>
      <c r="J709" s="404"/>
      <c r="L709" s="405"/>
      <c r="M709" s="405"/>
      <c r="N709" s="405"/>
    </row>
    <row r="710" spans="4:14">
      <c r="D710" s="393"/>
      <c r="E710" s="393"/>
      <c r="F710" s="393"/>
      <c r="H710" s="393"/>
      <c r="I710" s="405"/>
      <c r="J710" s="404"/>
      <c r="L710" s="405"/>
      <c r="M710" s="405"/>
      <c r="N710" s="405"/>
    </row>
    <row r="711" spans="4:14">
      <c r="D711" s="393"/>
      <c r="E711" s="393"/>
      <c r="F711" s="393"/>
      <c r="H711" s="393"/>
      <c r="I711" s="405"/>
      <c r="J711" s="404"/>
      <c r="L711" s="405"/>
      <c r="M711" s="405"/>
      <c r="N711" s="405"/>
    </row>
    <row r="712" spans="4:14">
      <c r="D712" s="393"/>
      <c r="E712" s="393"/>
      <c r="F712" s="393"/>
      <c r="H712" s="393"/>
      <c r="I712" s="405"/>
      <c r="J712" s="404"/>
      <c r="L712" s="405"/>
      <c r="M712" s="405"/>
      <c r="N712" s="405"/>
    </row>
    <row r="713" spans="4:14">
      <c r="D713" s="393"/>
      <c r="E713" s="393"/>
      <c r="F713" s="393"/>
      <c r="H713" s="393"/>
      <c r="I713" s="405"/>
      <c r="J713" s="404"/>
      <c r="L713" s="405"/>
      <c r="M713" s="405"/>
      <c r="N713" s="405"/>
    </row>
    <row r="714" spans="4:14">
      <c r="D714" s="393"/>
      <c r="E714" s="393"/>
      <c r="F714" s="393"/>
      <c r="H714" s="393"/>
      <c r="I714" s="405"/>
      <c r="J714" s="404"/>
      <c r="L714" s="405"/>
      <c r="M714" s="405"/>
      <c r="N714" s="405"/>
    </row>
    <row r="715" spans="4:14">
      <c r="D715" s="393"/>
      <c r="E715" s="393"/>
      <c r="F715" s="393"/>
      <c r="H715" s="393"/>
      <c r="I715" s="405"/>
      <c r="J715" s="404"/>
      <c r="L715" s="405"/>
      <c r="M715" s="405"/>
      <c r="N715" s="405"/>
    </row>
    <row r="716" spans="4:14">
      <c r="D716" s="393"/>
      <c r="E716" s="393"/>
      <c r="F716" s="393"/>
      <c r="H716" s="393"/>
      <c r="I716" s="405"/>
      <c r="J716" s="404"/>
      <c r="L716" s="405"/>
      <c r="M716" s="405"/>
      <c r="N716" s="405"/>
    </row>
    <row r="717" spans="4:14">
      <c r="D717" s="393"/>
      <c r="E717" s="393"/>
      <c r="F717" s="393"/>
      <c r="H717" s="393"/>
      <c r="I717" s="405"/>
      <c r="J717" s="404"/>
      <c r="L717" s="405"/>
      <c r="M717" s="405"/>
      <c r="N717" s="405"/>
    </row>
    <row r="718" spans="4:14">
      <c r="D718" s="393"/>
      <c r="E718" s="393"/>
      <c r="F718" s="393"/>
      <c r="H718" s="393"/>
      <c r="I718" s="405"/>
      <c r="J718" s="404"/>
      <c r="L718" s="405"/>
      <c r="M718" s="405"/>
      <c r="N718" s="405"/>
    </row>
    <row r="719" spans="4:14">
      <c r="D719" s="393"/>
      <c r="E719" s="393"/>
      <c r="F719" s="393"/>
      <c r="H719" s="393"/>
      <c r="I719" s="405"/>
      <c r="J719" s="404"/>
      <c r="L719" s="405"/>
      <c r="M719" s="405"/>
      <c r="N719" s="405"/>
    </row>
    <row r="720" spans="4:14">
      <c r="D720" s="393"/>
      <c r="E720" s="393"/>
      <c r="F720" s="393"/>
      <c r="H720" s="393"/>
      <c r="I720" s="405"/>
      <c r="J720" s="404"/>
      <c r="L720" s="405"/>
      <c r="M720" s="405"/>
      <c r="N720" s="405"/>
    </row>
    <row r="721" spans="4:14">
      <c r="D721" s="393"/>
      <c r="E721" s="393"/>
      <c r="F721" s="393"/>
      <c r="H721" s="393"/>
      <c r="I721" s="405"/>
      <c r="J721" s="404"/>
      <c r="L721" s="405"/>
      <c r="M721" s="405"/>
      <c r="N721" s="405"/>
    </row>
    <row r="722" spans="4:14">
      <c r="D722" s="393"/>
      <c r="E722" s="393"/>
      <c r="F722" s="393"/>
      <c r="H722" s="393"/>
      <c r="I722" s="405"/>
      <c r="J722" s="404"/>
      <c r="L722" s="405"/>
      <c r="M722" s="405"/>
      <c r="N722" s="405"/>
    </row>
    <row r="723" spans="4:14">
      <c r="D723" s="393"/>
      <c r="E723" s="393"/>
      <c r="F723" s="393"/>
      <c r="H723" s="393"/>
      <c r="I723" s="405"/>
      <c r="J723" s="404"/>
      <c r="L723" s="405"/>
      <c r="M723" s="405"/>
      <c r="N723" s="405"/>
    </row>
    <row r="724" spans="4:14">
      <c r="D724" s="393"/>
      <c r="E724" s="393"/>
      <c r="F724" s="393"/>
      <c r="H724" s="393"/>
      <c r="I724" s="405"/>
      <c r="J724" s="404"/>
      <c r="L724" s="405"/>
      <c r="M724" s="405"/>
      <c r="N724" s="405"/>
    </row>
    <row r="725" spans="4:14">
      <c r="D725" s="393"/>
      <c r="E725" s="393"/>
      <c r="F725" s="393"/>
      <c r="H725" s="393"/>
      <c r="I725" s="405"/>
      <c r="J725" s="404"/>
      <c r="L725" s="405"/>
      <c r="M725" s="405"/>
      <c r="N725" s="405"/>
    </row>
    <row r="726" spans="4:14">
      <c r="D726" s="393"/>
      <c r="E726" s="393"/>
      <c r="F726" s="393"/>
      <c r="H726" s="393"/>
      <c r="I726" s="405"/>
      <c r="J726" s="404"/>
      <c r="L726" s="405"/>
      <c r="M726" s="405"/>
      <c r="N726" s="405"/>
    </row>
    <row r="727" spans="4:14">
      <c r="D727" s="393"/>
      <c r="E727" s="393"/>
      <c r="F727" s="393"/>
      <c r="H727" s="393"/>
      <c r="I727" s="405"/>
      <c r="J727" s="404"/>
      <c r="L727" s="405"/>
      <c r="M727" s="405"/>
      <c r="N727" s="405"/>
    </row>
    <row r="728" spans="4:14">
      <c r="D728" s="393"/>
      <c r="E728" s="393"/>
      <c r="F728" s="393"/>
      <c r="H728" s="393"/>
      <c r="I728" s="405"/>
      <c r="J728" s="404"/>
      <c r="L728" s="405"/>
      <c r="M728" s="405"/>
      <c r="N728" s="405"/>
    </row>
    <row r="729" spans="4:14">
      <c r="D729" s="393"/>
      <c r="E729" s="393"/>
      <c r="F729" s="393"/>
      <c r="H729" s="393"/>
      <c r="I729" s="405"/>
      <c r="J729" s="404"/>
      <c r="L729" s="405"/>
      <c r="M729" s="405"/>
      <c r="N729" s="405"/>
    </row>
    <row r="730" spans="4:14">
      <c r="D730" s="393"/>
      <c r="E730" s="393"/>
      <c r="F730" s="393"/>
      <c r="H730" s="393"/>
      <c r="I730" s="405"/>
      <c r="J730" s="404"/>
      <c r="L730" s="405"/>
      <c r="M730" s="405"/>
      <c r="N730" s="405"/>
    </row>
    <row r="731" spans="4:14">
      <c r="D731" s="393"/>
      <c r="E731" s="393"/>
      <c r="F731" s="393"/>
      <c r="H731" s="393"/>
      <c r="I731" s="405"/>
      <c r="J731" s="404"/>
      <c r="L731" s="405"/>
      <c r="M731" s="405"/>
      <c r="N731" s="405"/>
    </row>
    <row r="732" spans="4:14">
      <c r="D732" s="393"/>
      <c r="E732" s="393"/>
      <c r="F732" s="393"/>
      <c r="H732" s="393"/>
      <c r="I732" s="405"/>
      <c r="J732" s="404"/>
      <c r="L732" s="405"/>
      <c r="M732" s="405"/>
      <c r="N732" s="405"/>
    </row>
    <row r="733" spans="4:14">
      <c r="D733" s="393"/>
      <c r="E733" s="393"/>
      <c r="F733" s="393"/>
      <c r="H733" s="393"/>
      <c r="I733" s="405"/>
      <c r="J733" s="404"/>
      <c r="L733" s="405"/>
      <c r="M733" s="405"/>
      <c r="N733" s="405"/>
    </row>
    <row r="734" spans="4:14">
      <c r="D734" s="393"/>
      <c r="E734" s="393"/>
      <c r="F734" s="393"/>
      <c r="H734" s="393"/>
      <c r="I734" s="405"/>
      <c r="J734" s="404"/>
      <c r="L734" s="405"/>
      <c r="M734" s="405"/>
      <c r="N734" s="405"/>
    </row>
    <row r="735" spans="4:14">
      <c r="D735" s="393"/>
      <c r="E735" s="393"/>
      <c r="F735" s="393"/>
      <c r="H735" s="393"/>
      <c r="I735" s="405"/>
      <c r="J735" s="404"/>
      <c r="L735" s="405"/>
      <c r="M735" s="405"/>
      <c r="N735" s="405"/>
    </row>
    <row r="736" spans="4:14">
      <c r="D736" s="393"/>
      <c r="E736" s="393"/>
      <c r="F736" s="393"/>
      <c r="H736" s="393"/>
      <c r="I736" s="405"/>
      <c r="J736" s="404"/>
      <c r="L736" s="405"/>
      <c r="M736" s="405"/>
      <c r="N736" s="405"/>
    </row>
    <row r="737" spans="4:14">
      <c r="D737" s="393"/>
      <c r="E737" s="393"/>
      <c r="F737" s="393"/>
      <c r="H737" s="393"/>
      <c r="I737" s="405"/>
      <c r="J737" s="404"/>
      <c r="L737" s="405"/>
      <c r="M737" s="405"/>
      <c r="N737" s="405"/>
    </row>
    <row r="738" spans="4:14">
      <c r="D738" s="393"/>
      <c r="E738" s="393"/>
      <c r="F738" s="393"/>
      <c r="H738" s="393"/>
      <c r="I738" s="405"/>
      <c r="J738" s="404"/>
      <c r="L738" s="405"/>
      <c r="M738" s="405"/>
      <c r="N738" s="405"/>
    </row>
    <row r="739" spans="4:14">
      <c r="D739" s="393"/>
      <c r="E739" s="393"/>
      <c r="F739" s="393"/>
      <c r="H739" s="393"/>
      <c r="I739" s="405"/>
      <c r="J739" s="404"/>
      <c r="L739" s="405"/>
      <c r="M739" s="405"/>
      <c r="N739" s="405"/>
    </row>
    <row r="740" spans="4:14">
      <c r="D740" s="393"/>
      <c r="E740" s="393"/>
      <c r="F740" s="393"/>
      <c r="H740" s="393"/>
      <c r="I740" s="405"/>
      <c r="J740" s="404"/>
      <c r="L740" s="405"/>
      <c r="M740" s="405"/>
      <c r="N740" s="405"/>
    </row>
    <row r="741" spans="4:14">
      <c r="D741" s="393"/>
      <c r="E741" s="393"/>
      <c r="F741" s="393"/>
      <c r="H741" s="393"/>
      <c r="I741" s="405"/>
      <c r="J741" s="404"/>
      <c r="L741" s="405"/>
      <c r="M741" s="405"/>
      <c r="N741" s="405"/>
    </row>
    <row r="742" spans="4:14">
      <c r="D742" s="393"/>
      <c r="E742" s="393"/>
      <c r="F742" s="393"/>
      <c r="H742" s="393"/>
      <c r="I742" s="405"/>
      <c r="J742" s="404"/>
      <c r="L742" s="405"/>
      <c r="M742" s="405"/>
      <c r="N742" s="405"/>
    </row>
    <row r="743" spans="4:14">
      <c r="D743" s="393"/>
      <c r="E743" s="393"/>
      <c r="F743" s="393"/>
      <c r="H743" s="393"/>
      <c r="I743" s="405"/>
      <c r="J743" s="404"/>
      <c r="L743" s="405"/>
      <c r="M743" s="405"/>
      <c r="N743" s="405"/>
    </row>
    <row r="744" spans="4:14">
      <c r="D744" s="393"/>
      <c r="E744" s="393"/>
      <c r="F744" s="393"/>
      <c r="H744" s="393"/>
      <c r="I744" s="405"/>
      <c r="J744" s="404"/>
      <c r="L744" s="405"/>
      <c r="M744" s="405"/>
      <c r="N744" s="405"/>
    </row>
    <row r="745" spans="4:14">
      <c r="D745" s="393"/>
      <c r="E745" s="393"/>
      <c r="F745" s="393"/>
      <c r="H745" s="393"/>
      <c r="I745" s="405"/>
      <c r="J745" s="404"/>
      <c r="L745" s="405"/>
      <c r="M745" s="405"/>
      <c r="N745" s="405"/>
    </row>
    <row r="746" spans="4:14">
      <c r="D746" s="393"/>
      <c r="E746" s="393"/>
      <c r="F746" s="393"/>
      <c r="H746" s="393"/>
      <c r="I746" s="405"/>
      <c r="J746" s="404"/>
      <c r="L746" s="405"/>
      <c r="M746" s="405"/>
      <c r="N746" s="405"/>
    </row>
    <row r="747" spans="4:14">
      <c r="D747" s="393"/>
      <c r="E747" s="393"/>
      <c r="F747" s="393"/>
      <c r="H747" s="393"/>
      <c r="I747" s="405"/>
      <c r="J747" s="404"/>
      <c r="L747" s="405"/>
      <c r="M747" s="405"/>
      <c r="N747" s="405"/>
    </row>
    <row r="748" spans="4:14">
      <c r="D748" s="393"/>
      <c r="E748" s="393"/>
      <c r="F748" s="393"/>
      <c r="H748" s="393"/>
      <c r="I748" s="405"/>
      <c r="J748" s="404"/>
      <c r="L748" s="405"/>
      <c r="M748" s="405"/>
      <c r="N748" s="405"/>
    </row>
    <row r="749" spans="4:14">
      <c r="D749" s="393"/>
      <c r="E749" s="393"/>
      <c r="F749" s="393"/>
      <c r="H749" s="393"/>
      <c r="I749" s="405"/>
      <c r="J749" s="404"/>
      <c r="L749" s="405"/>
      <c r="M749" s="405"/>
      <c r="N749" s="405"/>
    </row>
    <row r="750" spans="4:14">
      <c r="D750" s="393"/>
      <c r="E750" s="393"/>
      <c r="F750" s="393"/>
      <c r="H750" s="393"/>
      <c r="I750" s="405"/>
      <c r="J750" s="404"/>
      <c r="L750" s="405"/>
      <c r="M750" s="405"/>
      <c r="N750" s="405"/>
    </row>
    <row r="751" spans="4:14">
      <c r="D751" s="393"/>
      <c r="E751" s="393"/>
      <c r="F751" s="393"/>
      <c r="H751" s="393"/>
      <c r="I751" s="405"/>
      <c r="J751" s="404"/>
      <c r="L751" s="405"/>
      <c r="M751" s="405"/>
      <c r="N751" s="405"/>
    </row>
    <row r="752" spans="4:14">
      <c r="D752" s="393"/>
      <c r="E752" s="393"/>
      <c r="F752" s="393"/>
      <c r="H752" s="393"/>
      <c r="I752" s="405"/>
      <c r="J752" s="404"/>
      <c r="L752" s="405"/>
      <c r="M752" s="405"/>
      <c r="N752" s="405"/>
    </row>
    <row r="753" spans="4:14">
      <c r="D753" s="393"/>
      <c r="E753" s="393"/>
      <c r="F753" s="393"/>
      <c r="H753" s="393"/>
      <c r="I753" s="405"/>
      <c r="J753" s="404"/>
      <c r="L753" s="405"/>
      <c r="M753" s="405"/>
      <c r="N753" s="405"/>
    </row>
    <row r="754" spans="4:14">
      <c r="D754" s="393"/>
      <c r="E754" s="393"/>
      <c r="F754" s="393"/>
      <c r="H754" s="393"/>
      <c r="I754" s="405"/>
      <c r="J754" s="404"/>
      <c r="L754" s="405"/>
      <c r="M754" s="405"/>
      <c r="N754" s="405"/>
    </row>
    <row r="755" spans="4:14">
      <c r="D755" s="393"/>
      <c r="E755" s="393"/>
      <c r="F755" s="393"/>
      <c r="H755" s="393"/>
      <c r="I755" s="405"/>
      <c r="J755" s="404"/>
      <c r="L755" s="405"/>
      <c r="M755" s="405"/>
      <c r="N755" s="405"/>
    </row>
    <row r="756" spans="4:14">
      <c r="D756" s="393"/>
      <c r="E756" s="393"/>
      <c r="F756" s="393"/>
      <c r="H756" s="393"/>
      <c r="I756" s="405"/>
      <c r="J756" s="404"/>
      <c r="L756" s="405"/>
      <c r="M756" s="405"/>
      <c r="N756" s="405"/>
    </row>
    <row r="757" spans="4:14">
      <c r="D757" s="393"/>
      <c r="E757" s="393"/>
      <c r="F757" s="393"/>
      <c r="H757" s="393"/>
      <c r="I757" s="405"/>
      <c r="J757" s="404"/>
      <c r="L757" s="405"/>
      <c r="M757" s="405"/>
      <c r="N757" s="405"/>
    </row>
    <row r="758" spans="4:14">
      <c r="D758" s="393"/>
      <c r="E758" s="393"/>
      <c r="F758" s="393"/>
      <c r="H758" s="393"/>
      <c r="I758" s="405"/>
      <c r="J758" s="404"/>
      <c r="L758" s="405"/>
      <c r="M758" s="405"/>
      <c r="N758" s="405"/>
    </row>
    <row r="759" spans="4:14">
      <c r="D759" s="393"/>
      <c r="E759" s="393"/>
      <c r="F759" s="393"/>
      <c r="H759" s="393"/>
      <c r="I759" s="405"/>
      <c r="J759" s="404"/>
      <c r="L759" s="405"/>
      <c r="M759" s="405"/>
      <c r="N759" s="405"/>
    </row>
    <row r="760" spans="4:14">
      <c r="D760" s="393"/>
      <c r="E760" s="393"/>
      <c r="F760" s="393"/>
      <c r="H760" s="393"/>
      <c r="I760" s="405"/>
      <c r="J760" s="404"/>
      <c r="L760" s="405"/>
      <c r="M760" s="405"/>
      <c r="N760" s="405"/>
    </row>
    <row r="761" spans="4:14">
      <c r="D761" s="393"/>
      <c r="E761" s="393"/>
      <c r="F761" s="393"/>
      <c r="H761" s="393"/>
      <c r="I761" s="405"/>
      <c r="J761" s="404"/>
      <c r="L761" s="405"/>
      <c r="M761" s="405"/>
      <c r="N761" s="405"/>
    </row>
    <row r="762" spans="4:14">
      <c r="D762" s="393"/>
      <c r="E762" s="393"/>
      <c r="F762" s="393"/>
      <c r="H762" s="393"/>
      <c r="I762" s="405"/>
      <c r="J762" s="404"/>
      <c r="L762" s="405"/>
      <c r="M762" s="405"/>
      <c r="N762" s="405"/>
    </row>
    <row r="763" spans="4:14">
      <c r="D763" s="393"/>
      <c r="E763" s="393"/>
      <c r="F763" s="393"/>
      <c r="H763" s="393"/>
      <c r="I763" s="405"/>
      <c r="J763" s="404"/>
      <c r="L763" s="405"/>
      <c r="M763" s="405"/>
      <c r="N763" s="405"/>
    </row>
    <row r="764" spans="4:14">
      <c r="D764" s="393"/>
      <c r="E764" s="393"/>
      <c r="F764" s="393"/>
      <c r="H764" s="393"/>
      <c r="I764" s="405"/>
      <c r="J764" s="404"/>
      <c r="L764" s="405"/>
      <c r="M764" s="405"/>
      <c r="N764" s="405"/>
    </row>
    <row r="765" spans="4:14">
      <c r="D765" s="393"/>
      <c r="E765" s="393"/>
      <c r="F765" s="393"/>
      <c r="H765" s="393"/>
      <c r="I765" s="405"/>
      <c r="J765" s="404"/>
      <c r="L765" s="405"/>
      <c r="M765" s="405"/>
      <c r="N765" s="405"/>
    </row>
    <row r="766" spans="4:14">
      <c r="D766" s="393"/>
      <c r="E766" s="393"/>
      <c r="F766" s="393"/>
      <c r="H766" s="393"/>
      <c r="I766" s="405"/>
      <c r="J766" s="404"/>
      <c r="L766" s="405"/>
      <c r="M766" s="405"/>
      <c r="N766" s="405"/>
    </row>
    <row r="767" spans="4:14">
      <c r="D767" s="393"/>
      <c r="E767" s="393"/>
      <c r="F767" s="393"/>
      <c r="H767" s="393"/>
      <c r="I767" s="405"/>
      <c r="J767" s="404"/>
      <c r="L767" s="405"/>
      <c r="M767" s="405"/>
      <c r="N767" s="405"/>
    </row>
    <row r="768" spans="4:14">
      <c r="D768" s="393"/>
      <c r="E768" s="393"/>
      <c r="F768" s="393"/>
      <c r="H768" s="393"/>
      <c r="I768" s="405"/>
      <c r="J768" s="404"/>
      <c r="L768" s="405"/>
      <c r="M768" s="405"/>
      <c r="N768" s="405"/>
    </row>
    <row r="769" spans="4:14">
      <c r="D769" s="393"/>
      <c r="E769" s="393"/>
      <c r="F769" s="393"/>
      <c r="H769" s="393"/>
      <c r="I769" s="405"/>
      <c r="J769" s="404"/>
      <c r="L769" s="405"/>
      <c r="M769" s="405"/>
      <c r="N769" s="405"/>
    </row>
    <row r="770" spans="4:14">
      <c r="D770" s="393"/>
      <c r="E770" s="393"/>
      <c r="F770" s="393"/>
      <c r="H770" s="393"/>
      <c r="I770" s="405"/>
      <c r="J770" s="404"/>
      <c r="L770" s="405"/>
      <c r="M770" s="405"/>
      <c r="N770" s="405"/>
    </row>
    <row r="771" spans="4:14">
      <c r="D771" s="393"/>
      <c r="E771" s="393"/>
      <c r="F771" s="393"/>
      <c r="H771" s="393"/>
      <c r="I771" s="405"/>
      <c r="J771" s="404"/>
      <c r="L771" s="405"/>
      <c r="M771" s="405"/>
      <c r="N771" s="405"/>
    </row>
    <row r="772" spans="4:14">
      <c r="D772" s="393"/>
      <c r="E772" s="393"/>
      <c r="F772" s="393"/>
      <c r="H772" s="393"/>
      <c r="I772" s="405"/>
      <c r="J772" s="404"/>
      <c r="L772" s="405"/>
      <c r="M772" s="405"/>
      <c r="N772" s="405"/>
    </row>
    <row r="773" spans="4:14">
      <c r="D773" s="393"/>
      <c r="E773" s="393"/>
      <c r="F773" s="393"/>
      <c r="H773" s="393"/>
      <c r="I773" s="405"/>
      <c r="J773" s="404"/>
      <c r="L773" s="405"/>
      <c r="M773" s="405"/>
      <c r="N773" s="405"/>
    </row>
    <row r="774" spans="4:14">
      <c r="D774" s="393"/>
      <c r="E774" s="393"/>
      <c r="F774" s="393"/>
      <c r="H774" s="393"/>
      <c r="I774" s="405"/>
      <c r="J774" s="404"/>
      <c r="L774" s="405"/>
      <c r="M774" s="405"/>
      <c r="N774" s="405"/>
    </row>
    <row r="775" spans="4:14">
      <c r="D775" s="393"/>
      <c r="E775" s="393"/>
      <c r="F775" s="393"/>
      <c r="H775" s="393"/>
      <c r="I775" s="405"/>
      <c r="J775" s="404"/>
      <c r="L775" s="405"/>
      <c r="M775" s="405"/>
      <c r="N775" s="405"/>
    </row>
    <row r="776" spans="4:14">
      <c r="D776" s="393"/>
      <c r="E776" s="393"/>
      <c r="F776" s="393"/>
      <c r="H776" s="393"/>
      <c r="I776" s="405"/>
      <c r="J776" s="404"/>
      <c r="L776" s="405"/>
      <c r="M776" s="405"/>
      <c r="N776" s="405"/>
    </row>
    <row r="777" spans="4:14">
      <c r="D777" s="393"/>
      <c r="E777" s="393"/>
      <c r="F777" s="393"/>
      <c r="H777" s="393"/>
      <c r="I777" s="405"/>
      <c r="J777" s="404"/>
      <c r="L777" s="405"/>
      <c r="M777" s="405"/>
      <c r="N777" s="405"/>
    </row>
    <row r="778" spans="4:14">
      <c r="D778" s="393"/>
      <c r="E778" s="393"/>
      <c r="F778" s="393"/>
      <c r="H778" s="393"/>
      <c r="I778" s="405"/>
      <c r="J778" s="404"/>
      <c r="L778" s="405"/>
      <c r="M778" s="405"/>
      <c r="N778" s="405"/>
    </row>
    <row r="779" spans="4:14">
      <c r="D779" s="393"/>
      <c r="E779" s="393"/>
      <c r="F779" s="393"/>
      <c r="H779" s="393"/>
      <c r="I779" s="405"/>
      <c r="J779" s="404"/>
      <c r="L779" s="405"/>
      <c r="M779" s="405"/>
      <c r="N779" s="405"/>
    </row>
    <row r="780" spans="4:14">
      <c r="D780" s="393"/>
      <c r="E780" s="393"/>
      <c r="F780" s="393"/>
      <c r="H780" s="393"/>
      <c r="I780" s="405"/>
      <c r="J780" s="404"/>
      <c r="L780" s="405"/>
      <c r="M780" s="405"/>
      <c r="N780" s="405"/>
    </row>
    <row r="781" spans="4:14">
      <c r="D781" s="393"/>
      <c r="E781" s="393"/>
      <c r="F781" s="393"/>
      <c r="H781" s="393"/>
      <c r="I781" s="405"/>
      <c r="J781" s="404"/>
      <c r="L781" s="405"/>
      <c r="M781" s="405"/>
      <c r="N781" s="405"/>
    </row>
    <row r="782" spans="4:14">
      <c r="D782" s="393"/>
      <c r="E782" s="393"/>
      <c r="F782" s="393"/>
      <c r="H782" s="393"/>
      <c r="I782" s="405"/>
      <c r="J782" s="404"/>
      <c r="L782" s="405"/>
      <c r="M782" s="405"/>
      <c r="N782" s="405"/>
    </row>
    <row r="783" spans="4:14">
      <c r="D783" s="393"/>
      <c r="E783" s="393"/>
      <c r="F783" s="393"/>
      <c r="H783" s="393"/>
      <c r="I783" s="405"/>
      <c r="J783" s="404"/>
      <c r="L783" s="405"/>
      <c r="M783" s="405"/>
      <c r="N783" s="405"/>
    </row>
    <row r="784" spans="4:14">
      <c r="D784" s="393"/>
      <c r="E784" s="393"/>
      <c r="F784" s="393"/>
      <c r="H784" s="393"/>
      <c r="I784" s="405"/>
      <c r="J784" s="404"/>
      <c r="L784" s="405"/>
      <c r="M784" s="405"/>
      <c r="N784" s="405"/>
    </row>
    <row r="785" spans="4:14">
      <c r="D785" s="393"/>
      <c r="E785" s="393"/>
      <c r="F785" s="393"/>
      <c r="H785" s="393"/>
      <c r="I785" s="405"/>
      <c r="J785" s="404"/>
      <c r="L785" s="405"/>
      <c r="M785" s="405"/>
      <c r="N785" s="405"/>
    </row>
    <row r="786" spans="4:14">
      <c r="D786" s="393"/>
      <c r="E786" s="393"/>
      <c r="F786" s="393"/>
      <c r="H786" s="393"/>
      <c r="I786" s="405"/>
      <c r="J786" s="404"/>
      <c r="L786" s="405"/>
      <c r="M786" s="405"/>
      <c r="N786" s="405"/>
    </row>
    <row r="787" spans="4:14">
      <c r="D787" s="393"/>
      <c r="E787" s="393"/>
      <c r="F787" s="393"/>
      <c r="H787" s="393"/>
      <c r="I787" s="405"/>
      <c r="J787" s="404"/>
      <c r="L787" s="405"/>
      <c r="M787" s="405"/>
      <c r="N787" s="405"/>
    </row>
    <row r="788" spans="4:14">
      <c r="D788" s="393"/>
      <c r="E788" s="393"/>
      <c r="F788" s="393"/>
      <c r="H788" s="393"/>
      <c r="I788" s="405"/>
      <c r="J788" s="404"/>
      <c r="L788" s="405"/>
      <c r="M788" s="405"/>
      <c r="N788" s="405"/>
    </row>
    <row r="789" spans="4:14">
      <c r="D789" s="393"/>
      <c r="E789" s="393"/>
      <c r="F789" s="393"/>
      <c r="H789" s="393"/>
      <c r="I789" s="405"/>
      <c r="J789" s="404"/>
      <c r="L789" s="405"/>
      <c r="M789" s="405"/>
      <c r="N789" s="405"/>
    </row>
    <row r="790" spans="4:14">
      <c r="D790" s="393"/>
      <c r="E790" s="393"/>
      <c r="F790" s="393"/>
      <c r="H790" s="393"/>
      <c r="I790" s="405"/>
      <c r="J790" s="404"/>
      <c r="L790" s="405"/>
      <c r="M790" s="405"/>
      <c r="N790" s="405"/>
    </row>
    <row r="791" spans="4:14">
      <c r="D791" s="393"/>
      <c r="E791" s="393"/>
      <c r="F791" s="393"/>
      <c r="H791" s="393"/>
      <c r="I791" s="405"/>
      <c r="J791" s="404"/>
      <c r="L791" s="405"/>
      <c r="M791" s="405"/>
      <c r="N791" s="405"/>
    </row>
    <row r="792" spans="4:14">
      <c r="D792" s="393"/>
      <c r="E792" s="393"/>
      <c r="F792" s="393"/>
      <c r="H792" s="393"/>
      <c r="I792" s="405"/>
      <c r="J792" s="404"/>
      <c r="L792" s="405"/>
      <c r="M792" s="405"/>
      <c r="N792" s="405"/>
    </row>
    <row r="793" spans="4:14">
      <c r="D793" s="393"/>
      <c r="E793" s="393"/>
      <c r="F793" s="393"/>
      <c r="H793" s="393"/>
      <c r="I793" s="405"/>
      <c r="J793" s="404"/>
      <c r="L793" s="405"/>
      <c r="M793" s="405"/>
      <c r="N793" s="405"/>
    </row>
    <row r="794" spans="4:14">
      <c r="D794" s="393"/>
      <c r="E794" s="393"/>
      <c r="F794" s="393"/>
      <c r="H794" s="393"/>
      <c r="I794" s="405"/>
      <c r="J794" s="404"/>
      <c r="L794" s="405"/>
      <c r="M794" s="405"/>
      <c r="N794" s="405"/>
    </row>
    <row r="795" spans="4:14">
      <c r="D795" s="393"/>
      <c r="E795" s="393"/>
      <c r="F795" s="393"/>
      <c r="H795" s="393"/>
      <c r="I795" s="405"/>
      <c r="J795" s="404"/>
      <c r="L795" s="405"/>
      <c r="M795" s="405"/>
      <c r="N795" s="405"/>
    </row>
    <row r="796" spans="4:14">
      <c r="D796" s="393"/>
      <c r="E796" s="393"/>
      <c r="F796" s="393"/>
      <c r="H796" s="393"/>
      <c r="I796" s="405"/>
      <c r="J796" s="404"/>
      <c r="L796" s="405"/>
      <c r="M796" s="405"/>
      <c r="N796" s="405"/>
    </row>
    <row r="797" spans="4:14">
      <c r="D797" s="393"/>
      <c r="E797" s="393"/>
      <c r="F797" s="393"/>
      <c r="H797" s="393"/>
      <c r="I797" s="405"/>
      <c r="J797" s="404"/>
      <c r="L797" s="405"/>
      <c r="M797" s="405"/>
      <c r="N797" s="405"/>
    </row>
    <row r="798" spans="4:14">
      <c r="D798" s="393"/>
      <c r="E798" s="393"/>
      <c r="F798" s="393"/>
      <c r="H798" s="393"/>
      <c r="I798" s="405"/>
      <c r="J798" s="404"/>
      <c r="L798" s="405"/>
      <c r="M798" s="405"/>
      <c r="N798" s="405"/>
    </row>
    <row r="799" spans="4:14">
      <c r="D799" s="393"/>
      <c r="E799" s="393"/>
      <c r="F799" s="393"/>
      <c r="H799" s="393"/>
      <c r="I799" s="405"/>
      <c r="J799" s="404"/>
      <c r="L799" s="405"/>
      <c r="M799" s="405"/>
      <c r="N799" s="405"/>
    </row>
    <row r="800" spans="4:14">
      <c r="D800" s="393"/>
      <c r="E800" s="393"/>
      <c r="F800" s="393"/>
      <c r="H800" s="393"/>
      <c r="I800" s="405"/>
      <c r="J800" s="404"/>
      <c r="L800" s="405"/>
      <c r="M800" s="405"/>
      <c r="N800" s="405"/>
    </row>
    <row r="801" spans="4:14">
      <c r="D801" s="393"/>
      <c r="E801" s="393"/>
      <c r="F801" s="393"/>
      <c r="H801" s="393"/>
      <c r="I801" s="405"/>
      <c r="J801" s="404"/>
      <c r="L801" s="405"/>
      <c r="M801" s="405"/>
      <c r="N801" s="405"/>
    </row>
    <row r="802" spans="4:14">
      <c r="D802" s="393"/>
      <c r="E802" s="393"/>
      <c r="F802" s="393"/>
      <c r="H802" s="393"/>
      <c r="I802" s="405"/>
      <c r="J802" s="404"/>
      <c r="L802" s="405"/>
      <c r="M802" s="405"/>
      <c r="N802" s="405"/>
    </row>
    <row r="803" spans="4:14">
      <c r="D803" s="393"/>
      <c r="E803" s="393"/>
      <c r="F803" s="393"/>
      <c r="H803" s="393"/>
      <c r="I803" s="405"/>
      <c r="J803" s="404"/>
      <c r="L803" s="405"/>
      <c r="M803" s="405"/>
      <c r="N803" s="405"/>
    </row>
    <row r="804" spans="4:14">
      <c r="D804" s="393"/>
      <c r="E804" s="393"/>
      <c r="F804" s="393"/>
      <c r="H804" s="393"/>
      <c r="I804" s="405"/>
      <c r="J804" s="404"/>
      <c r="L804" s="405"/>
      <c r="M804" s="405"/>
      <c r="N804" s="405"/>
    </row>
    <row r="805" spans="4:14">
      <c r="D805" s="393"/>
      <c r="E805" s="393"/>
      <c r="F805" s="393"/>
      <c r="H805" s="393"/>
      <c r="I805" s="405"/>
      <c r="J805" s="404"/>
      <c r="L805" s="405"/>
      <c r="M805" s="405"/>
      <c r="N805" s="405"/>
    </row>
    <row r="806" spans="4:14">
      <c r="D806" s="393"/>
      <c r="E806" s="393"/>
      <c r="F806" s="393"/>
      <c r="H806" s="393"/>
      <c r="I806" s="405"/>
      <c r="J806" s="404"/>
      <c r="L806" s="405"/>
      <c r="M806" s="405"/>
      <c r="N806" s="405"/>
    </row>
    <row r="807" spans="4:14">
      <c r="D807" s="393"/>
      <c r="E807" s="393"/>
      <c r="F807" s="393"/>
      <c r="H807" s="393"/>
      <c r="I807" s="405"/>
      <c r="J807" s="404"/>
      <c r="L807" s="405"/>
      <c r="M807" s="405"/>
      <c r="N807" s="405"/>
    </row>
    <row r="808" spans="4:14">
      <c r="D808" s="393"/>
      <c r="E808" s="393"/>
      <c r="F808" s="393"/>
      <c r="H808" s="393"/>
      <c r="I808" s="405"/>
      <c r="J808" s="404"/>
      <c r="L808" s="405"/>
      <c r="M808" s="405"/>
      <c r="N808" s="405"/>
    </row>
    <row r="809" spans="4:14">
      <c r="D809" s="393"/>
      <c r="E809" s="393"/>
      <c r="F809" s="393"/>
      <c r="H809" s="393"/>
      <c r="I809" s="405"/>
      <c r="J809" s="404"/>
      <c r="L809" s="405"/>
      <c r="M809" s="405"/>
      <c r="N809" s="405"/>
    </row>
    <row r="810" spans="4:14">
      <c r="D810" s="393"/>
      <c r="E810" s="393"/>
      <c r="F810" s="393"/>
      <c r="H810" s="393"/>
      <c r="I810" s="405"/>
      <c r="J810" s="404"/>
      <c r="L810" s="405"/>
      <c r="M810" s="405"/>
      <c r="N810" s="405"/>
    </row>
    <row r="811" spans="4:14">
      <c r="D811" s="393"/>
      <c r="E811" s="393"/>
      <c r="F811" s="393"/>
      <c r="H811" s="393"/>
      <c r="I811" s="405"/>
      <c r="J811" s="404"/>
      <c r="L811" s="405"/>
      <c r="M811" s="405"/>
      <c r="N811" s="405"/>
    </row>
  </sheetData>
  <mergeCells count="12">
    <mergeCell ref="A1:H1"/>
    <mergeCell ref="B29:H29"/>
    <mergeCell ref="B16:H16"/>
    <mergeCell ref="I14:Q14"/>
    <mergeCell ref="I16:M16"/>
    <mergeCell ref="A3:H3"/>
    <mergeCell ref="B4:H4"/>
    <mergeCell ref="A2:H2"/>
    <mergeCell ref="I15:S15"/>
    <mergeCell ref="N16:R16"/>
    <mergeCell ref="B17:C17"/>
    <mergeCell ref="E17:G17"/>
  </mergeCells>
  <printOptions horizontalCentered="1"/>
  <pageMargins left="1.1811023622047245" right="0.78740157480314965" top="0.78740157480314965" bottom="4.1338582677165361" header="0.51181102362204722" footer="3.5433070866141736"/>
  <pageSetup paperSize="9" scale="85" firstPageNumber="34" orientation="portrait" blackAndWhite="1" useFirstPageNumber="1" r:id="rId1"/>
  <headerFooter alignWithMargins="0">
    <oddHeader xml:space="preserve">&amp;C   </oddHeader>
    <oddFooter>&amp;C&amp;"Times New Roman,Bold" &amp;P</oddFooter>
  </headerFooter>
</worksheet>
</file>

<file path=xl/worksheets/sheet21.xml><?xml version="1.0" encoding="utf-8"?>
<worksheet xmlns="http://schemas.openxmlformats.org/spreadsheetml/2006/main" xmlns:r="http://schemas.openxmlformats.org/officeDocument/2006/relationships">
  <sheetPr syncVertical="1" syncRef="A67" transitionEvaluation="1" codeName="Sheet22">
    <tabColor rgb="FF92D050"/>
  </sheetPr>
  <dimension ref="A1:S96"/>
  <sheetViews>
    <sheetView view="pageBreakPreview" topLeftCell="A67" zoomScaleSheetLayoutView="100" workbookViewId="0">
      <selection activeCell="I83" sqref="I83"/>
    </sheetView>
  </sheetViews>
  <sheetFormatPr defaultColWidth="12.42578125" defaultRowHeight="12.75"/>
  <cols>
    <col min="1" max="1" width="6.42578125" style="194" customWidth="1"/>
    <col min="2" max="2" width="8.140625" style="102" customWidth="1"/>
    <col min="3" max="3" width="37" style="85" customWidth="1"/>
    <col min="4" max="6" width="8.5703125" style="100" customWidth="1"/>
    <col min="7" max="7" width="9.42578125" style="100" customWidth="1"/>
    <col min="8" max="8" width="3.7109375" style="85" customWidth="1"/>
    <col min="9" max="9" width="6.42578125" style="109" customWidth="1"/>
    <col min="10" max="10" width="8.5703125" style="112" customWidth="1"/>
    <col min="11" max="11" width="11.28515625" style="112" customWidth="1"/>
    <col min="12" max="12" width="12.5703125" style="112" customWidth="1"/>
    <col min="13" max="13" width="13.85546875" style="112" customWidth="1"/>
    <col min="14" max="14" width="13.5703125" style="112" customWidth="1"/>
    <col min="15" max="15" width="8.7109375" style="109" customWidth="1"/>
    <col min="16" max="16" width="6.7109375" style="109" customWidth="1"/>
    <col min="17" max="17" width="13" style="109" customWidth="1"/>
    <col min="18" max="18" width="6.85546875" style="109" customWidth="1"/>
    <col min="19" max="19" width="7.5703125" style="109" customWidth="1"/>
    <col min="20" max="20" width="8.42578125" style="85" customWidth="1"/>
    <col min="21" max="21" width="11.28515625" style="85" bestFit="1" customWidth="1"/>
    <col min="22" max="16384" width="12.42578125" style="85"/>
  </cols>
  <sheetData>
    <row r="1" spans="1:19">
      <c r="A1" s="2486" t="s">
        <v>59</v>
      </c>
      <c r="B1" s="2486"/>
      <c r="C1" s="2486"/>
      <c r="D1" s="2486"/>
      <c r="E1" s="2486"/>
      <c r="F1" s="2486"/>
      <c r="G1" s="2486"/>
      <c r="H1" s="2486"/>
      <c r="I1" s="2220"/>
      <c r="J1" s="186"/>
      <c r="K1" s="186"/>
      <c r="L1" s="186"/>
      <c r="M1" s="186"/>
      <c r="N1" s="186"/>
    </row>
    <row r="2" spans="1:19">
      <c r="A2" s="2486" t="s">
        <v>60</v>
      </c>
      <c r="B2" s="2486"/>
      <c r="C2" s="2486"/>
      <c r="D2" s="2486"/>
      <c r="E2" s="2486"/>
      <c r="F2" s="2486"/>
      <c r="G2" s="2486"/>
      <c r="H2" s="2486"/>
      <c r="I2" s="2220"/>
      <c r="J2" s="186"/>
      <c r="K2" s="186"/>
      <c r="L2" s="186"/>
      <c r="M2" s="186"/>
      <c r="N2" s="186"/>
    </row>
    <row r="3" spans="1:19" ht="15" customHeight="1">
      <c r="A3" s="2490" t="s">
        <v>502</v>
      </c>
      <c r="B3" s="2490"/>
      <c r="C3" s="2490"/>
      <c r="D3" s="2490"/>
      <c r="E3" s="2490"/>
      <c r="F3" s="2490"/>
      <c r="G3" s="2490"/>
      <c r="H3" s="2490"/>
      <c r="I3" s="754"/>
      <c r="J3" s="93"/>
      <c r="K3" s="93"/>
      <c r="L3" s="93"/>
      <c r="M3" s="93"/>
      <c r="N3" s="93"/>
    </row>
    <row r="4" spans="1:19" ht="13.5">
      <c r="A4" s="34"/>
      <c r="B4" s="2424"/>
      <c r="C4" s="2424"/>
      <c r="D4" s="2424"/>
      <c r="E4" s="2424"/>
      <c r="F4" s="2424"/>
      <c r="G4" s="2424"/>
      <c r="H4" s="2424"/>
      <c r="I4" s="2200"/>
      <c r="J4" s="93"/>
      <c r="K4" s="93"/>
      <c r="L4" s="93"/>
      <c r="M4" s="93"/>
      <c r="N4" s="93"/>
    </row>
    <row r="5" spans="1:19" s="213" customFormat="1" ht="11.45" customHeight="1">
      <c r="A5" s="1036"/>
      <c r="B5" s="2042"/>
      <c r="C5" s="2042"/>
      <c r="D5" s="2082"/>
      <c r="E5" s="2083" t="s">
        <v>26</v>
      </c>
      <c r="F5" s="2083" t="s">
        <v>27</v>
      </c>
      <c r="G5" s="2083" t="s">
        <v>154</v>
      </c>
      <c r="I5" s="2084"/>
      <c r="J5" s="2085"/>
      <c r="K5" s="2085"/>
      <c r="L5" s="2085"/>
      <c r="M5" s="2085"/>
      <c r="N5" s="2085"/>
      <c r="O5" s="1989"/>
      <c r="P5" s="1989"/>
      <c r="Q5" s="1989"/>
      <c r="R5" s="1989"/>
      <c r="S5" s="1989"/>
    </row>
    <row r="6" spans="1:19" ht="13.15" customHeight="1">
      <c r="A6" s="34"/>
      <c r="B6" s="38" t="s">
        <v>28</v>
      </c>
      <c r="C6" s="30" t="s">
        <v>29</v>
      </c>
      <c r="D6" s="39" t="s">
        <v>79</v>
      </c>
      <c r="E6" s="32">
        <v>1290183</v>
      </c>
      <c r="F6" s="32">
        <v>504981</v>
      </c>
      <c r="G6" s="32">
        <f>SUM(E6:F6)</f>
        <v>1795164</v>
      </c>
      <c r="I6" s="32"/>
      <c r="J6" s="93"/>
      <c r="K6" s="93"/>
      <c r="L6" s="93"/>
      <c r="M6" s="93"/>
      <c r="N6" s="93"/>
    </row>
    <row r="7" spans="1:19" ht="13.15" customHeight="1">
      <c r="A7" s="34"/>
      <c r="B7" s="38" t="s">
        <v>30</v>
      </c>
      <c r="C7" s="40" t="s">
        <v>31</v>
      </c>
      <c r="D7" s="41"/>
      <c r="E7" s="33"/>
      <c r="F7" s="33"/>
      <c r="G7" s="33"/>
      <c r="I7" s="33"/>
      <c r="J7" s="93"/>
      <c r="K7" s="93"/>
      <c r="L7" s="93"/>
      <c r="M7" s="93"/>
      <c r="N7" s="93"/>
    </row>
    <row r="8" spans="1:19" ht="13.15" customHeight="1">
      <c r="A8" s="34"/>
      <c r="B8" s="38"/>
      <c r="C8" s="40" t="s">
        <v>150</v>
      </c>
      <c r="D8" s="41" t="s">
        <v>79</v>
      </c>
      <c r="E8" s="829">
        <f>G48</f>
        <v>43770</v>
      </c>
      <c r="F8" s="780">
        <f>G62</f>
        <v>4461</v>
      </c>
      <c r="G8" s="33">
        <f>SUM(E8:F8)</f>
        <v>48231</v>
      </c>
      <c r="I8" s="33"/>
      <c r="J8" s="93"/>
      <c r="K8" s="93"/>
      <c r="L8" s="93"/>
      <c r="M8" s="93"/>
      <c r="N8" s="93"/>
    </row>
    <row r="9" spans="1:19" ht="13.15" customHeight="1">
      <c r="A9" s="34"/>
      <c r="B9" s="42" t="s">
        <v>78</v>
      </c>
      <c r="C9" s="30" t="s">
        <v>43</v>
      </c>
      <c r="D9" s="43" t="s">
        <v>79</v>
      </c>
      <c r="E9" s="44">
        <f>SUM(E6:E8)</f>
        <v>1333953</v>
      </c>
      <c r="F9" s="44">
        <f>SUM(F6:F8)</f>
        <v>509442</v>
      </c>
      <c r="G9" s="44">
        <f>SUM(E9:F9)</f>
        <v>1843395</v>
      </c>
      <c r="I9" s="32"/>
    </row>
    <row r="10" spans="1:19">
      <c r="A10" s="34"/>
      <c r="B10" s="38"/>
      <c r="C10" s="30"/>
      <c r="D10" s="31"/>
      <c r="E10" s="31"/>
      <c r="F10" s="31"/>
      <c r="G10" s="31"/>
      <c r="H10" s="39"/>
      <c r="I10" s="31"/>
    </row>
    <row r="11" spans="1:19" ht="13.15" customHeight="1">
      <c r="A11" s="34"/>
      <c r="B11" s="38" t="s">
        <v>44</v>
      </c>
      <c r="C11" s="30" t="s">
        <v>45</v>
      </c>
      <c r="D11" s="30"/>
      <c r="E11" s="30"/>
      <c r="F11" s="30"/>
      <c r="G11" s="30"/>
      <c r="H11" s="45"/>
      <c r="I11" s="2420"/>
      <c r="J11" s="2420"/>
      <c r="K11" s="2420"/>
      <c r="L11" s="2420"/>
      <c r="M11" s="2420"/>
      <c r="N11" s="2420"/>
      <c r="O11" s="2420"/>
      <c r="P11" s="2420"/>
      <c r="Q11" s="2420"/>
      <c r="R11" s="2420"/>
    </row>
    <row r="12" spans="1:19"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19" s="2160" customFormat="1" ht="42.75" customHeight="1" thickTop="1" thickBot="1">
      <c r="A14" s="2156"/>
      <c r="B14" s="2447" t="s">
        <v>46</v>
      </c>
      <c r="C14" s="2447"/>
      <c r="D14" s="2170"/>
      <c r="E14" s="2447" t="s">
        <v>1147</v>
      </c>
      <c r="F14" s="2447"/>
      <c r="G14" s="2447"/>
      <c r="H14" s="2158"/>
      <c r="I14" s="2313"/>
      <c r="J14" s="2313"/>
      <c r="K14" s="2313"/>
      <c r="L14" s="2313"/>
      <c r="M14" s="2314"/>
      <c r="N14" s="2313"/>
      <c r="O14" s="2313"/>
      <c r="P14" s="2313"/>
      <c r="Q14" s="2313"/>
      <c r="R14" s="2314"/>
      <c r="S14" s="2314"/>
    </row>
    <row r="15" spans="1:19" s="1" customFormat="1" ht="14.45" customHeight="1" thickTop="1">
      <c r="A15" s="35"/>
      <c r="B15" s="2"/>
      <c r="C15" s="1526" t="s">
        <v>82</v>
      </c>
      <c r="D15" s="4"/>
      <c r="E15" s="1053"/>
      <c r="F15" s="1053"/>
      <c r="G15" s="4"/>
      <c r="H15" s="4"/>
      <c r="I15" s="185"/>
      <c r="J15" s="185"/>
      <c r="K15" s="185"/>
      <c r="L15" s="185"/>
      <c r="M15" s="185"/>
      <c r="N15" s="185"/>
      <c r="O15" s="185"/>
      <c r="P15" s="185"/>
      <c r="Q15" s="185"/>
      <c r="R15" s="185"/>
      <c r="S15" s="185"/>
    </row>
    <row r="16" spans="1:19" s="1" customFormat="1" ht="14.45" customHeight="1">
      <c r="A16" s="35"/>
      <c r="B16" s="1962">
        <v>2052</v>
      </c>
      <c r="C16" s="1818" t="s">
        <v>948</v>
      </c>
      <c r="D16" s="4"/>
      <c r="E16" s="1053"/>
      <c r="F16" s="1053"/>
      <c r="G16" s="4"/>
      <c r="H16" s="4"/>
      <c r="I16" s="185"/>
      <c r="J16" s="185"/>
      <c r="K16" s="185"/>
      <c r="L16" s="185"/>
      <c r="M16" s="185"/>
      <c r="N16" s="185"/>
      <c r="O16" s="185"/>
      <c r="P16" s="185"/>
      <c r="Q16" s="185"/>
      <c r="R16" s="185"/>
      <c r="S16" s="185"/>
    </row>
    <row r="17" spans="1:19" s="1" customFormat="1" ht="14.45" customHeight="1">
      <c r="A17" s="35"/>
      <c r="B17" s="1963" t="s">
        <v>949</v>
      </c>
      <c r="C17" s="1818" t="s">
        <v>396</v>
      </c>
      <c r="D17" s="4"/>
      <c r="E17" s="1053"/>
      <c r="F17" s="1053"/>
      <c r="G17" s="4"/>
      <c r="H17" s="4"/>
      <c r="I17" s="185"/>
      <c r="J17" s="185"/>
      <c r="K17" s="185"/>
      <c r="L17" s="185"/>
      <c r="M17" s="185"/>
      <c r="N17" s="185"/>
      <c r="O17" s="185"/>
      <c r="P17" s="185"/>
      <c r="Q17" s="185"/>
      <c r="R17" s="185"/>
      <c r="S17" s="185"/>
    </row>
    <row r="18" spans="1:19" s="1" customFormat="1" ht="14.45" customHeight="1">
      <c r="A18" s="35"/>
      <c r="B18" s="1817">
        <v>23</v>
      </c>
      <c r="C18" s="1816" t="s">
        <v>950</v>
      </c>
      <c r="D18" s="4"/>
      <c r="E18" s="1053"/>
      <c r="F18" s="1053"/>
      <c r="G18" s="4"/>
      <c r="H18" s="4"/>
      <c r="I18" s="185"/>
      <c r="J18" s="185"/>
      <c r="K18" s="185"/>
      <c r="L18" s="185"/>
      <c r="M18" s="185"/>
      <c r="N18" s="185"/>
      <c r="O18" s="185"/>
      <c r="P18" s="185"/>
      <c r="Q18" s="185"/>
      <c r="R18" s="185"/>
      <c r="S18" s="185"/>
    </row>
    <row r="19" spans="1:19" s="1" customFormat="1" ht="14.45" customHeight="1">
      <c r="A19" s="35"/>
      <c r="B19" s="1817" t="s">
        <v>951</v>
      </c>
      <c r="C19" s="1816" t="s">
        <v>144</v>
      </c>
      <c r="D19" s="4"/>
      <c r="E19" s="281"/>
      <c r="F19" s="281"/>
      <c r="G19" s="4">
        <v>10000</v>
      </c>
      <c r="H19" s="4" t="s">
        <v>297</v>
      </c>
      <c r="I19" s="185"/>
      <c r="J19" s="185"/>
      <c r="K19" s="185"/>
      <c r="L19" s="185"/>
      <c r="M19" s="185"/>
      <c r="N19" s="185"/>
      <c r="O19" s="185"/>
      <c r="P19" s="185"/>
      <c r="Q19" s="185"/>
      <c r="R19" s="185"/>
      <c r="S19" s="185"/>
    </row>
    <row r="20" spans="1:19" s="1" customFormat="1" ht="14.45" customHeight="1">
      <c r="A20" s="35" t="s">
        <v>78</v>
      </c>
      <c r="B20" s="1817">
        <v>23</v>
      </c>
      <c r="C20" s="1816" t="s">
        <v>950</v>
      </c>
      <c r="D20" s="4"/>
      <c r="E20" s="281"/>
      <c r="F20" s="1520"/>
      <c r="G20" s="1550">
        <v>10000</v>
      </c>
      <c r="H20" s="4"/>
      <c r="I20" s="185"/>
      <c r="J20" s="185"/>
      <c r="K20" s="185"/>
      <c r="L20" s="185"/>
      <c r="M20" s="185"/>
      <c r="N20" s="185"/>
      <c r="O20" s="185"/>
      <c r="P20" s="185"/>
      <c r="Q20" s="185"/>
      <c r="R20" s="185"/>
      <c r="S20" s="185"/>
    </row>
    <row r="21" spans="1:19" s="1" customFormat="1" ht="14.45" customHeight="1">
      <c r="A21" s="1" t="s">
        <v>78</v>
      </c>
      <c r="B21" s="1963" t="s">
        <v>949</v>
      </c>
      <c r="C21" s="1818" t="s">
        <v>396</v>
      </c>
      <c r="D21" s="4"/>
      <c r="E21" s="281"/>
      <c r="F21" s="1520"/>
      <c r="G21" s="1550">
        <v>10000</v>
      </c>
      <c r="H21" s="4"/>
      <c r="I21" s="185"/>
      <c r="J21" s="185"/>
      <c r="K21" s="185"/>
      <c r="L21" s="185"/>
      <c r="M21" s="185"/>
      <c r="N21" s="185"/>
      <c r="O21" s="185"/>
      <c r="P21" s="185"/>
      <c r="Q21" s="185"/>
      <c r="R21" s="185"/>
      <c r="S21" s="185"/>
    </row>
    <row r="22" spans="1:19" s="1" customFormat="1" ht="14.45" customHeight="1">
      <c r="A22" s="35" t="s">
        <v>78</v>
      </c>
      <c r="B22" s="1962">
        <v>2052</v>
      </c>
      <c r="C22" s="1818" t="s">
        <v>948</v>
      </c>
      <c r="D22" s="4"/>
      <c r="E22" s="281"/>
      <c r="F22" s="1520"/>
      <c r="G22" s="1550">
        <v>10000</v>
      </c>
      <c r="H22" s="4"/>
      <c r="I22" s="185"/>
      <c r="J22" s="185"/>
      <c r="K22" s="185"/>
      <c r="L22" s="185"/>
      <c r="M22" s="185"/>
      <c r="N22" s="185"/>
      <c r="O22" s="185"/>
      <c r="P22" s="185"/>
      <c r="Q22" s="185"/>
      <c r="R22" s="185"/>
      <c r="S22" s="185"/>
    </row>
    <row r="23" spans="1:19" s="1" customFormat="1" ht="16.5" customHeight="1">
      <c r="A23" s="35"/>
      <c r="B23" s="2"/>
      <c r="C23" s="1526"/>
      <c r="D23" s="4"/>
      <c r="E23" s="1053"/>
      <c r="F23" s="1053"/>
      <c r="G23" s="4"/>
      <c r="H23" s="4"/>
      <c r="I23" s="185"/>
      <c r="J23" s="185"/>
      <c r="K23" s="185"/>
      <c r="L23" s="185"/>
      <c r="M23" s="185"/>
      <c r="N23" s="185"/>
      <c r="O23" s="185"/>
      <c r="P23" s="185"/>
      <c r="Q23" s="185"/>
      <c r="R23" s="185"/>
      <c r="S23" s="185"/>
    </row>
    <row r="24" spans="1:19" ht="14.45" customHeight="1">
      <c r="A24" s="99"/>
      <c r="B24" s="94">
        <v>2245</v>
      </c>
      <c r="C24" s="95" t="s">
        <v>678</v>
      </c>
      <c r="D24" s="92"/>
      <c r="E24" s="1053"/>
      <c r="F24" s="1053"/>
      <c r="G24" s="92"/>
      <c r="H24" s="92"/>
      <c r="J24" s="109"/>
      <c r="K24" s="109"/>
      <c r="L24" s="109"/>
      <c r="M24" s="109"/>
      <c r="N24" s="109"/>
    </row>
    <row r="25" spans="1:19" ht="14.45" customHeight="1">
      <c r="A25" s="99"/>
      <c r="B25" s="1815" t="s">
        <v>943</v>
      </c>
      <c r="C25" s="1811" t="s">
        <v>944</v>
      </c>
      <c r="D25" s="92"/>
      <c r="E25" s="1053"/>
      <c r="F25" s="1053"/>
      <c r="G25" s="92"/>
      <c r="H25" s="92"/>
      <c r="J25" s="109"/>
      <c r="K25" s="109"/>
      <c r="L25" s="109"/>
      <c r="M25" s="109"/>
      <c r="N25" s="109"/>
    </row>
    <row r="26" spans="1:19" ht="27.75" customHeight="1">
      <c r="A26" s="99"/>
      <c r="B26" s="1814" t="s">
        <v>945</v>
      </c>
      <c r="C26" s="95" t="s">
        <v>946</v>
      </c>
      <c r="D26" s="92"/>
      <c r="E26" s="1053"/>
      <c r="F26" s="1053"/>
      <c r="G26" s="92"/>
      <c r="H26" s="92"/>
      <c r="J26" s="109"/>
      <c r="K26" s="109"/>
      <c r="L26" s="109"/>
      <c r="M26" s="109"/>
      <c r="N26" s="109"/>
    </row>
    <row r="27" spans="1:19" ht="14.45" customHeight="1">
      <c r="A27" s="87" t="s">
        <v>300</v>
      </c>
      <c r="B27" s="87" t="s">
        <v>436</v>
      </c>
      <c r="C27" s="1811" t="s">
        <v>947</v>
      </c>
      <c r="D27" s="92"/>
      <c r="E27" s="281"/>
      <c r="F27" s="1053"/>
      <c r="G27" s="92">
        <v>10000</v>
      </c>
      <c r="H27" s="92" t="s">
        <v>298</v>
      </c>
      <c r="J27" s="109"/>
      <c r="K27" s="109"/>
      <c r="L27" s="109"/>
      <c r="M27" s="109"/>
      <c r="N27" s="109"/>
    </row>
    <row r="28" spans="1:19" ht="28.15" customHeight="1">
      <c r="A28" s="85"/>
      <c r="B28" s="1814" t="s">
        <v>945</v>
      </c>
      <c r="C28" s="95" t="s">
        <v>946</v>
      </c>
      <c r="D28" s="92"/>
      <c r="E28" s="281"/>
      <c r="F28" s="281"/>
      <c r="G28" s="1550">
        <v>10000</v>
      </c>
      <c r="H28" s="92"/>
      <c r="J28" s="109"/>
      <c r="K28" s="109"/>
      <c r="L28" s="109"/>
      <c r="M28" s="109"/>
      <c r="N28" s="109"/>
    </row>
    <row r="29" spans="1:19" ht="14.45" customHeight="1">
      <c r="A29" s="99" t="s">
        <v>78</v>
      </c>
      <c r="B29" s="1815" t="s">
        <v>943</v>
      </c>
      <c r="C29" s="1811" t="s">
        <v>944</v>
      </c>
      <c r="D29" s="92"/>
      <c r="E29" s="281"/>
      <c r="F29" s="281"/>
      <c r="G29" s="1550">
        <v>10000</v>
      </c>
      <c r="H29" s="92"/>
      <c r="J29" s="109"/>
      <c r="K29" s="109"/>
      <c r="L29" s="109"/>
      <c r="M29" s="109"/>
      <c r="N29" s="109"/>
    </row>
    <row r="30" spans="1:19" ht="13.5" customHeight="1">
      <c r="A30" s="99"/>
      <c r="B30" s="94"/>
      <c r="C30" s="95"/>
      <c r="D30" s="92"/>
      <c r="E30" s="1053"/>
      <c r="F30" s="1053"/>
      <c r="G30" s="92"/>
      <c r="H30" s="92"/>
      <c r="J30" s="109"/>
      <c r="K30" s="109"/>
      <c r="L30" s="109"/>
      <c r="M30" s="109"/>
      <c r="N30" s="109"/>
    </row>
    <row r="31" spans="1:19" ht="13.5" customHeight="1">
      <c r="A31" s="99"/>
      <c r="B31" s="87">
        <v>80</v>
      </c>
      <c r="C31" s="1167" t="s">
        <v>67</v>
      </c>
      <c r="D31" s="92"/>
      <c r="E31" s="1053"/>
      <c r="F31" s="1053"/>
      <c r="G31" s="92"/>
      <c r="H31" s="92"/>
      <c r="J31" s="109"/>
      <c r="K31" s="109"/>
      <c r="L31" s="109"/>
      <c r="M31" s="109"/>
      <c r="N31" s="109"/>
    </row>
    <row r="32" spans="1:19" ht="28.15" customHeight="1">
      <c r="A32" s="99"/>
      <c r="B32" s="94">
        <v>80.102000000000004</v>
      </c>
      <c r="C32" s="95" t="s">
        <v>679</v>
      </c>
      <c r="D32" s="92"/>
      <c r="E32" s="1053"/>
      <c r="F32" s="1053"/>
      <c r="G32" s="92"/>
      <c r="H32" s="92"/>
      <c r="J32" s="109"/>
      <c r="K32" s="109"/>
      <c r="L32" s="109"/>
      <c r="M32" s="109"/>
      <c r="N32" s="109"/>
    </row>
    <row r="33" spans="1:14" ht="15" customHeight="1">
      <c r="A33" s="99"/>
      <c r="B33" s="87">
        <v>62</v>
      </c>
      <c r="C33" s="1167" t="s">
        <v>680</v>
      </c>
      <c r="D33" s="92"/>
      <c r="E33" s="1053"/>
      <c r="F33" s="1053"/>
      <c r="G33" s="92"/>
      <c r="H33" s="92"/>
      <c r="J33" s="109"/>
      <c r="K33" s="109"/>
      <c r="L33" s="109"/>
      <c r="M33" s="109"/>
      <c r="N33" s="109"/>
    </row>
    <row r="34" spans="1:14" ht="54.6" customHeight="1">
      <c r="A34" s="87" t="s">
        <v>300</v>
      </c>
      <c r="B34" s="87" t="s">
        <v>248</v>
      </c>
      <c r="C34" s="1950" t="s">
        <v>1090</v>
      </c>
      <c r="D34" s="92"/>
      <c r="E34" s="281"/>
      <c r="F34" s="281"/>
      <c r="G34" s="92">
        <v>2270</v>
      </c>
      <c r="H34" s="92" t="s">
        <v>307</v>
      </c>
      <c r="I34" s="1695"/>
      <c r="J34" s="1695"/>
      <c r="K34" s="1695"/>
      <c r="L34" s="1720"/>
      <c r="M34" s="1712"/>
      <c r="N34" s="109"/>
    </row>
    <row r="35" spans="1:14" ht="15" customHeight="1">
      <c r="A35" s="87" t="s">
        <v>300</v>
      </c>
      <c r="B35" s="87" t="s">
        <v>1089</v>
      </c>
      <c r="C35" s="2051" t="s">
        <v>1133</v>
      </c>
      <c r="D35" s="92"/>
      <c r="E35" s="281"/>
      <c r="F35" s="281"/>
      <c r="G35" s="92">
        <v>5000</v>
      </c>
      <c r="H35" s="92" t="s">
        <v>306</v>
      </c>
      <c r="I35" s="1695"/>
      <c r="J35" s="1695"/>
      <c r="K35" s="1695"/>
      <c r="L35" s="1720"/>
      <c r="M35" s="1712"/>
      <c r="N35" s="109"/>
    </row>
    <row r="36" spans="1:14">
      <c r="A36" s="1178" t="s">
        <v>78</v>
      </c>
      <c r="B36" s="1178">
        <v>62</v>
      </c>
      <c r="C36" s="1926" t="s">
        <v>680</v>
      </c>
      <c r="D36" s="1964"/>
      <c r="E36" s="281"/>
      <c r="F36" s="1520"/>
      <c r="G36" s="1550">
        <v>7270</v>
      </c>
      <c r="H36" s="92"/>
      <c r="J36" s="109"/>
      <c r="K36" s="109"/>
      <c r="L36" s="109"/>
      <c r="M36" s="109"/>
      <c r="N36" s="109"/>
    </row>
    <row r="37" spans="1:14" ht="28.9" customHeight="1">
      <c r="A37" s="87" t="s">
        <v>78</v>
      </c>
      <c r="B37" s="94">
        <v>80.102000000000004</v>
      </c>
      <c r="C37" s="95" t="s">
        <v>679</v>
      </c>
      <c r="D37" s="92"/>
      <c r="E37" s="281"/>
      <c r="F37" s="1520"/>
      <c r="G37" s="1358">
        <v>7270</v>
      </c>
      <c r="H37" s="92"/>
      <c r="J37" s="109"/>
      <c r="K37" s="109"/>
      <c r="L37" s="109"/>
      <c r="M37" s="109"/>
      <c r="N37" s="109"/>
    </row>
    <row r="38" spans="1:14">
      <c r="A38" s="87" t="s">
        <v>78</v>
      </c>
      <c r="B38" s="87">
        <v>80</v>
      </c>
      <c r="C38" s="1167" t="s">
        <v>67</v>
      </c>
      <c r="D38" s="92"/>
      <c r="E38" s="281"/>
      <c r="F38" s="1520"/>
      <c r="G38" s="1550">
        <v>7270</v>
      </c>
      <c r="H38" s="92"/>
      <c r="J38" s="109"/>
      <c r="K38" s="109"/>
      <c r="L38" s="109"/>
      <c r="M38" s="109"/>
      <c r="N38" s="109"/>
    </row>
    <row r="39" spans="1:14" ht="16.5" customHeight="1">
      <c r="A39" s="87" t="s">
        <v>78</v>
      </c>
      <c r="B39" s="94">
        <v>2245</v>
      </c>
      <c r="C39" s="95" t="s">
        <v>678</v>
      </c>
      <c r="D39" s="92"/>
      <c r="E39" s="281"/>
      <c r="F39" s="1520"/>
      <c r="G39" s="1550">
        <v>17270</v>
      </c>
      <c r="H39" s="92"/>
      <c r="J39" s="109"/>
      <c r="K39" s="109"/>
      <c r="L39" s="109"/>
      <c r="M39" s="109"/>
      <c r="N39" s="109"/>
    </row>
    <row r="40" spans="1:14" ht="9" customHeight="1">
      <c r="A40" s="87"/>
      <c r="B40" s="94"/>
      <c r="C40" s="95"/>
      <c r="D40" s="92"/>
      <c r="E40" s="281"/>
      <c r="F40" s="1520"/>
      <c r="G40" s="281"/>
      <c r="H40" s="92"/>
      <c r="J40" s="109"/>
      <c r="K40" s="109"/>
      <c r="L40" s="109"/>
      <c r="M40" s="109"/>
      <c r="N40" s="109"/>
    </row>
    <row r="41" spans="1:14" ht="13.9" customHeight="1">
      <c r="A41" s="87"/>
      <c r="B41" s="94">
        <v>2506</v>
      </c>
      <c r="C41" s="95" t="s">
        <v>1059</v>
      </c>
      <c r="D41" s="92"/>
      <c r="E41" s="281"/>
      <c r="F41" s="1520"/>
      <c r="G41" s="281"/>
      <c r="H41" s="92"/>
      <c r="J41" s="109"/>
      <c r="K41" s="109"/>
      <c r="L41" s="109"/>
      <c r="M41" s="109"/>
      <c r="N41" s="109"/>
    </row>
    <row r="42" spans="1:14" ht="13.9" customHeight="1">
      <c r="A42" s="87"/>
      <c r="B42" s="1814" t="s">
        <v>1060</v>
      </c>
      <c r="C42" s="95" t="s">
        <v>39</v>
      </c>
      <c r="D42" s="92"/>
      <c r="E42" s="281"/>
      <c r="F42" s="1520"/>
      <c r="G42" s="281"/>
      <c r="H42" s="92"/>
      <c r="J42" s="109"/>
      <c r="K42" s="109"/>
      <c r="L42" s="109"/>
      <c r="M42" s="109"/>
      <c r="N42" s="109"/>
    </row>
    <row r="43" spans="1:14" ht="13.9" customHeight="1">
      <c r="A43" s="87"/>
      <c r="B43" s="1815" t="s">
        <v>1061</v>
      </c>
      <c r="C43" s="1881" t="s">
        <v>1062</v>
      </c>
      <c r="D43" s="92"/>
      <c r="E43" s="281"/>
      <c r="F43" s="1520"/>
      <c r="G43" s="281"/>
      <c r="H43" s="92"/>
      <c r="J43" s="109"/>
      <c r="K43" s="109"/>
      <c r="L43" s="109"/>
      <c r="M43" s="109"/>
      <c r="N43" s="109"/>
    </row>
    <row r="44" spans="1:14" ht="13.9" customHeight="1">
      <c r="A44" s="87"/>
      <c r="B44" s="87" t="s">
        <v>166</v>
      </c>
      <c r="C44" s="1881" t="s">
        <v>1063</v>
      </c>
      <c r="D44" s="92"/>
      <c r="E44" s="281"/>
      <c r="F44" s="1520"/>
      <c r="G44" s="281">
        <v>16500</v>
      </c>
      <c r="H44" s="92" t="s">
        <v>336</v>
      </c>
      <c r="J44" s="109"/>
      <c r="K44" s="109"/>
      <c r="L44" s="109"/>
      <c r="M44" s="109"/>
      <c r="N44" s="109"/>
    </row>
    <row r="45" spans="1:14" ht="13.9" customHeight="1">
      <c r="A45" s="87" t="s">
        <v>78</v>
      </c>
      <c r="B45" s="1815" t="s">
        <v>1061</v>
      </c>
      <c r="C45" s="1881" t="s">
        <v>1062</v>
      </c>
      <c r="D45" s="92"/>
      <c r="E45" s="281"/>
      <c r="F45" s="1520"/>
      <c r="G45" s="1550">
        <v>16500</v>
      </c>
      <c r="H45" s="92"/>
      <c r="J45" s="109"/>
      <c r="K45" s="109"/>
      <c r="L45" s="109"/>
      <c r="M45" s="109"/>
      <c r="N45" s="109"/>
    </row>
    <row r="46" spans="1:14" ht="13.9" customHeight="1">
      <c r="A46" s="87" t="s">
        <v>78</v>
      </c>
      <c r="B46" s="1814" t="s">
        <v>1060</v>
      </c>
      <c r="C46" s="95" t="s">
        <v>39</v>
      </c>
      <c r="D46" s="92"/>
      <c r="E46" s="281"/>
      <c r="F46" s="1520"/>
      <c r="G46" s="1550">
        <v>16500</v>
      </c>
      <c r="H46" s="92"/>
      <c r="J46" s="109"/>
      <c r="K46" s="109"/>
      <c r="L46" s="109"/>
      <c r="M46" s="109"/>
      <c r="N46" s="109"/>
    </row>
    <row r="47" spans="1:14" ht="13.9" customHeight="1">
      <c r="A47" s="87" t="s">
        <v>78</v>
      </c>
      <c r="B47" s="94">
        <v>2506</v>
      </c>
      <c r="C47" s="95" t="s">
        <v>1059</v>
      </c>
      <c r="D47" s="92"/>
      <c r="E47" s="281"/>
      <c r="F47" s="1520"/>
      <c r="G47" s="281">
        <v>16500</v>
      </c>
      <c r="H47" s="92"/>
      <c r="J47" s="109"/>
      <c r="K47" s="109"/>
      <c r="L47" s="109"/>
      <c r="M47" s="109"/>
      <c r="N47" s="109"/>
    </row>
    <row r="48" spans="1:14" ht="16.5" customHeight="1">
      <c r="A48" s="115" t="s">
        <v>78</v>
      </c>
      <c r="B48" s="115"/>
      <c r="C48" s="1621" t="s">
        <v>82</v>
      </c>
      <c r="D48" s="126"/>
      <c r="E48" s="1550"/>
      <c r="F48" s="1550"/>
      <c r="G48" s="1550">
        <v>43770</v>
      </c>
      <c r="H48" s="92"/>
      <c r="J48" s="109"/>
      <c r="K48" s="109"/>
      <c r="L48" s="109"/>
      <c r="M48" s="109"/>
      <c r="N48" s="109"/>
    </row>
    <row r="49" spans="1:18" ht="6.6" customHeight="1">
      <c r="A49" s="99"/>
      <c r="B49" s="94"/>
      <c r="C49" s="95"/>
      <c r="D49" s="92"/>
      <c r="E49" s="281"/>
      <c r="F49" s="281"/>
      <c r="G49" s="92"/>
      <c r="H49" s="92"/>
      <c r="J49" s="109"/>
      <c r="K49" s="109"/>
      <c r="L49" s="109"/>
      <c r="M49" s="109"/>
      <c r="N49" s="109"/>
    </row>
    <row r="50" spans="1:18">
      <c r="A50" s="172"/>
      <c r="B50" s="174"/>
      <c r="C50" s="149" t="s">
        <v>33</v>
      </c>
      <c r="D50" s="92"/>
      <c r="E50" s="1053"/>
      <c r="F50" s="1053"/>
      <c r="G50" s="92"/>
      <c r="H50" s="92"/>
      <c r="J50" s="109"/>
      <c r="K50" s="109"/>
      <c r="L50" s="109"/>
      <c r="M50" s="109"/>
      <c r="N50" s="109"/>
    </row>
    <row r="51" spans="1:18" ht="14.1" customHeight="1">
      <c r="A51" s="99" t="s">
        <v>83</v>
      </c>
      <c r="B51" s="171">
        <v>4059</v>
      </c>
      <c r="C51" s="149" t="s">
        <v>241</v>
      </c>
      <c r="D51" s="92"/>
      <c r="E51" s="1053"/>
      <c r="F51" s="1053"/>
      <c r="G51" s="92"/>
      <c r="H51" s="92"/>
      <c r="J51" s="109"/>
      <c r="K51" s="109"/>
      <c r="L51" s="109"/>
      <c r="M51" s="109"/>
      <c r="N51" s="109"/>
    </row>
    <row r="52" spans="1:18" ht="14.1" customHeight="1">
      <c r="A52" s="172"/>
      <c r="B52" s="174">
        <v>80</v>
      </c>
      <c r="C52" s="150" t="s">
        <v>67</v>
      </c>
      <c r="D52" s="92"/>
      <c r="E52" s="1053"/>
      <c r="F52" s="1053"/>
      <c r="G52" s="92"/>
      <c r="H52" s="92"/>
      <c r="J52" s="109"/>
      <c r="K52" s="109"/>
      <c r="L52" s="109"/>
      <c r="M52" s="109"/>
      <c r="N52" s="109"/>
    </row>
    <row r="53" spans="1:18" ht="14.1" customHeight="1">
      <c r="A53" s="172"/>
      <c r="B53" s="111">
        <v>80.051000000000002</v>
      </c>
      <c r="C53" s="149" t="s">
        <v>69</v>
      </c>
      <c r="D53" s="92"/>
      <c r="E53" s="1053"/>
      <c r="F53" s="1053"/>
      <c r="G53" s="92"/>
      <c r="H53" s="92"/>
      <c r="J53" s="109"/>
      <c r="K53" s="109"/>
      <c r="L53" s="109"/>
      <c r="M53" s="109"/>
      <c r="N53" s="109"/>
    </row>
    <row r="54" spans="1:18" ht="27.6" customHeight="1">
      <c r="A54" s="172"/>
      <c r="B54" s="87">
        <v>19</v>
      </c>
      <c r="C54" s="1167" t="s">
        <v>504</v>
      </c>
      <c r="D54" s="273"/>
      <c r="E54" s="273"/>
      <c r="F54" s="273"/>
      <c r="G54" s="271"/>
      <c r="H54" s="271"/>
      <c r="J54" s="109"/>
      <c r="K54" s="109"/>
      <c r="L54" s="109"/>
      <c r="M54" s="161"/>
      <c r="N54" s="109"/>
      <c r="R54" s="161"/>
    </row>
    <row r="55" spans="1:18" ht="27" customHeight="1">
      <c r="A55" s="172"/>
      <c r="B55" s="174">
        <v>76</v>
      </c>
      <c r="C55" s="150" t="s">
        <v>505</v>
      </c>
      <c r="D55" s="273"/>
      <c r="E55" s="273"/>
      <c r="F55" s="273"/>
      <c r="G55" s="279"/>
      <c r="H55" s="271"/>
      <c r="J55" s="109"/>
      <c r="K55" s="109"/>
      <c r="L55" s="109"/>
      <c r="M55" s="109"/>
      <c r="N55" s="109"/>
    </row>
    <row r="56" spans="1:18" ht="15" customHeight="1">
      <c r="A56" s="172"/>
      <c r="B56" s="174" t="s">
        <v>506</v>
      </c>
      <c r="C56" s="150" t="s">
        <v>507</v>
      </c>
      <c r="D56" s="273"/>
      <c r="E56" s="271"/>
      <c r="F56" s="273"/>
      <c r="G56" s="277">
        <v>4461</v>
      </c>
      <c r="H56" s="271" t="s">
        <v>307</v>
      </c>
      <c r="I56" s="1055"/>
      <c r="J56" s="1055"/>
      <c r="K56" s="1055"/>
      <c r="L56" s="1060"/>
      <c r="M56" s="1060"/>
      <c r="N56" s="109"/>
    </row>
    <row r="57" spans="1:18" ht="25.5">
      <c r="A57" s="172" t="s">
        <v>78</v>
      </c>
      <c r="B57" s="174">
        <v>76</v>
      </c>
      <c r="C57" s="2119" t="s">
        <v>505</v>
      </c>
      <c r="D57" s="273"/>
      <c r="E57" s="271"/>
      <c r="F57" s="273"/>
      <c r="G57" s="277">
        <v>4461</v>
      </c>
      <c r="H57" s="271"/>
      <c r="I57" s="1055"/>
      <c r="J57" s="1055"/>
      <c r="K57" s="1055"/>
      <c r="L57" s="1060"/>
      <c r="M57" s="1060"/>
      <c r="N57" s="109"/>
    </row>
    <row r="58" spans="1:18" ht="27" customHeight="1">
      <c r="A58" s="172" t="s">
        <v>78</v>
      </c>
      <c r="B58" s="87">
        <v>19</v>
      </c>
      <c r="C58" s="1167" t="s">
        <v>504</v>
      </c>
      <c r="D58" s="273"/>
      <c r="E58" s="271"/>
      <c r="F58" s="273"/>
      <c r="G58" s="274">
        <v>4461</v>
      </c>
      <c r="H58" s="271"/>
      <c r="J58" s="1260"/>
      <c r="K58" s="109"/>
      <c r="L58" s="109"/>
      <c r="M58" s="109"/>
      <c r="N58" s="109"/>
    </row>
    <row r="59" spans="1:18" ht="15" customHeight="1">
      <c r="A59" s="99" t="s">
        <v>78</v>
      </c>
      <c r="B59" s="111">
        <v>80.051000000000002</v>
      </c>
      <c r="C59" s="149" t="s">
        <v>69</v>
      </c>
      <c r="D59" s="273"/>
      <c r="E59" s="271"/>
      <c r="F59" s="1499"/>
      <c r="G59" s="274">
        <v>4461</v>
      </c>
      <c r="H59" s="271"/>
      <c r="J59" s="109"/>
      <c r="K59" s="109"/>
      <c r="L59" s="109"/>
      <c r="M59" s="109"/>
      <c r="N59" s="109"/>
    </row>
    <row r="60" spans="1:18" ht="15" customHeight="1">
      <c r="A60" s="99" t="s">
        <v>78</v>
      </c>
      <c r="B60" s="174">
        <v>80</v>
      </c>
      <c r="C60" s="2119" t="s">
        <v>67</v>
      </c>
      <c r="D60" s="273"/>
      <c r="E60" s="271"/>
      <c r="F60" s="1499"/>
      <c r="G60" s="271">
        <v>4461</v>
      </c>
      <c r="H60" s="271"/>
      <c r="J60" s="109"/>
      <c r="K60" s="109"/>
      <c r="L60" s="109"/>
      <c r="M60" s="109"/>
      <c r="N60" s="109"/>
    </row>
    <row r="61" spans="1:18" ht="15" customHeight="1">
      <c r="A61" s="128" t="s">
        <v>78</v>
      </c>
      <c r="B61" s="2151">
        <v>4059</v>
      </c>
      <c r="C61" s="2152" t="s">
        <v>241</v>
      </c>
      <c r="D61" s="276"/>
      <c r="E61" s="277"/>
      <c r="F61" s="1510"/>
      <c r="G61" s="274">
        <v>4461</v>
      </c>
      <c r="H61" s="271"/>
      <c r="J61" s="109"/>
      <c r="K61" s="109"/>
      <c r="L61" s="109"/>
      <c r="M61" s="109"/>
      <c r="N61" s="109"/>
    </row>
    <row r="62" spans="1:18" ht="13.15" customHeight="1">
      <c r="A62" s="170" t="s">
        <v>78</v>
      </c>
      <c r="B62" s="175"/>
      <c r="C62" s="257" t="s">
        <v>33</v>
      </c>
      <c r="D62" s="278"/>
      <c r="E62" s="274"/>
      <c r="F62" s="1490"/>
      <c r="G62" s="274">
        <v>4461</v>
      </c>
      <c r="H62" s="271"/>
      <c r="J62" s="109"/>
      <c r="K62" s="109"/>
      <c r="L62" s="109"/>
      <c r="M62" s="109"/>
      <c r="N62" s="109"/>
    </row>
    <row r="63" spans="1:18" ht="13.15" customHeight="1">
      <c r="A63" s="170" t="s">
        <v>78</v>
      </c>
      <c r="B63" s="175"/>
      <c r="C63" s="257" t="s">
        <v>79</v>
      </c>
      <c r="D63" s="1254"/>
      <c r="E63" s="274"/>
      <c r="F63" s="1490"/>
      <c r="G63" s="277">
        <v>48231</v>
      </c>
      <c r="H63" s="110"/>
      <c r="J63" s="109"/>
      <c r="K63" s="109"/>
      <c r="L63" s="109"/>
      <c r="M63" s="109"/>
      <c r="N63" s="109"/>
    </row>
    <row r="64" spans="1:18" ht="13.15" customHeight="1">
      <c r="A64" s="99"/>
      <c r="B64" s="94"/>
      <c r="C64" s="149"/>
      <c r="D64" s="110"/>
      <c r="E64" s="271"/>
      <c r="F64" s="1499"/>
      <c r="J64" s="109"/>
      <c r="K64" s="109"/>
      <c r="L64" s="109"/>
      <c r="M64" s="109"/>
      <c r="N64" s="109"/>
    </row>
    <row r="65" spans="1:17" ht="15" customHeight="1">
      <c r="A65" s="85"/>
      <c r="B65" s="164" t="s">
        <v>303</v>
      </c>
      <c r="C65" s="99"/>
      <c r="D65" s="99"/>
      <c r="E65" s="99"/>
      <c r="F65" s="99"/>
      <c r="G65" s="99"/>
      <c r="H65" s="99"/>
      <c r="I65" s="164"/>
      <c r="O65" s="542"/>
    </row>
    <row r="66" spans="1:17" ht="14.45" customHeight="1">
      <c r="A66" s="1885" t="s">
        <v>297</v>
      </c>
      <c r="B66" s="2437" t="s">
        <v>1127</v>
      </c>
      <c r="C66" s="2437"/>
      <c r="D66" s="2437"/>
      <c r="E66" s="2437"/>
      <c r="F66" s="2437"/>
      <c r="G66" s="2437"/>
      <c r="H66" s="2437"/>
      <c r="I66" s="164"/>
      <c r="O66" s="542"/>
    </row>
    <row r="67" spans="1:17" ht="14.45" customHeight="1">
      <c r="A67" s="1885" t="s">
        <v>298</v>
      </c>
      <c r="B67" s="2437" t="s">
        <v>947</v>
      </c>
      <c r="C67" s="2437"/>
      <c r="D67" s="2437"/>
      <c r="E67" s="2437"/>
      <c r="F67" s="2437"/>
      <c r="G67" s="2437"/>
      <c r="H67" s="2437"/>
      <c r="I67" s="164"/>
      <c r="O67" s="542"/>
    </row>
    <row r="68" spans="1:17" ht="14.45" customHeight="1">
      <c r="A68" s="1885" t="s">
        <v>307</v>
      </c>
      <c r="B68" s="2437" t="s">
        <v>648</v>
      </c>
      <c r="C68" s="2437"/>
      <c r="D68" s="2437"/>
      <c r="E68" s="2437"/>
      <c r="F68" s="2437"/>
      <c r="G68" s="2437"/>
      <c r="H68" s="2437"/>
      <c r="I68" s="164"/>
      <c r="O68" s="542"/>
    </row>
    <row r="69" spans="1:17" s="109" customFormat="1" ht="14.45" customHeight="1">
      <c r="A69" s="1885" t="s">
        <v>306</v>
      </c>
      <c r="B69" s="2437" t="s">
        <v>1088</v>
      </c>
      <c r="C69" s="2437"/>
      <c r="D69" s="2437"/>
      <c r="E69" s="2437"/>
      <c r="F69" s="2437"/>
      <c r="G69" s="2437"/>
      <c r="H69" s="2437"/>
      <c r="I69" s="164"/>
      <c r="J69" s="112"/>
      <c r="K69" s="112"/>
      <c r="L69" s="112"/>
      <c r="M69" s="112"/>
      <c r="N69" s="112"/>
      <c r="O69" s="542"/>
    </row>
    <row r="70" spans="1:17" s="109" customFormat="1">
      <c r="A70" s="1885" t="s">
        <v>336</v>
      </c>
      <c r="B70" s="2437" t="s">
        <v>1064</v>
      </c>
      <c r="C70" s="2437"/>
      <c r="D70" s="2437"/>
      <c r="E70" s="2437"/>
      <c r="F70" s="2437"/>
      <c r="G70" s="2437"/>
      <c r="H70" s="2437"/>
      <c r="I70" s="164"/>
      <c r="J70" s="112"/>
      <c r="K70" s="112"/>
      <c r="L70" s="112"/>
      <c r="M70" s="112"/>
      <c r="N70" s="112"/>
      <c r="O70" s="542"/>
    </row>
    <row r="71" spans="1:17" s="109" customFormat="1" ht="57" customHeight="1">
      <c r="A71" s="87"/>
      <c r="B71" s="2437" t="s">
        <v>1158</v>
      </c>
      <c r="C71" s="2437"/>
      <c r="D71" s="2437"/>
      <c r="E71" s="2437"/>
      <c r="F71" s="2437"/>
      <c r="G71" s="2437"/>
      <c r="H71" s="2437"/>
      <c r="I71" s="164"/>
      <c r="J71" s="112"/>
      <c r="K71" s="112"/>
      <c r="L71" s="112"/>
      <c r="M71" s="112"/>
      <c r="N71" s="112"/>
      <c r="O71" s="542"/>
    </row>
    <row r="72" spans="1:17" s="109" customFormat="1" ht="21.6" customHeight="1">
      <c r="A72" s="87"/>
      <c r="B72" s="2116"/>
      <c r="C72" s="2116"/>
      <c r="D72" s="2116"/>
      <c r="E72" s="2116"/>
      <c r="F72" s="2116"/>
      <c r="G72" s="2116"/>
      <c r="H72" s="2116"/>
      <c r="I72" s="164"/>
      <c r="J72" s="112"/>
      <c r="K72" s="112"/>
      <c r="L72" s="112"/>
      <c r="M72" s="112"/>
      <c r="N72" s="112"/>
      <c r="O72" s="542"/>
    </row>
    <row r="73" spans="1:17" s="109" customFormat="1" ht="43.15" customHeight="1">
      <c r="A73" s="1942"/>
      <c r="B73" s="87">
        <v>2245</v>
      </c>
      <c r="C73" s="1950" t="s">
        <v>952</v>
      </c>
      <c r="D73" s="1942"/>
      <c r="E73" s="1885">
        <v>5000</v>
      </c>
      <c r="F73" s="1942"/>
      <c r="G73" s="1885"/>
      <c r="H73" s="1885"/>
      <c r="I73" s="164"/>
      <c r="J73" s="112"/>
      <c r="K73" s="112"/>
      <c r="L73" s="112"/>
      <c r="M73" s="112"/>
      <c r="N73" s="112"/>
      <c r="O73" s="542"/>
    </row>
    <row r="74" spans="1:17">
      <c r="A74" s="99"/>
      <c r="B74" s="87"/>
      <c r="C74" s="88"/>
      <c r="D74" s="112"/>
      <c r="E74" s="112"/>
      <c r="F74" s="112"/>
      <c r="G74" s="112"/>
      <c r="H74" s="112"/>
      <c r="I74" s="112"/>
      <c r="O74" s="542"/>
    </row>
    <row r="75" spans="1:17">
      <c r="A75" s="99"/>
      <c r="B75" s="2300"/>
      <c r="C75" s="778"/>
      <c r="D75" s="2300"/>
      <c r="E75" s="778"/>
      <c r="F75" s="112"/>
      <c r="I75" s="778"/>
      <c r="J75" s="234"/>
      <c r="K75" s="234"/>
    </row>
    <row r="76" spans="1:17">
      <c r="A76" s="99"/>
      <c r="B76" s="112"/>
      <c r="C76" s="112"/>
      <c r="D76" s="133"/>
      <c r="E76" s="133"/>
      <c r="F76" s="112"/>
      <c r="I76" s="133"/>
      <c r="J76" s="133"/>
      <c r="K76" s="133"/>
    </row>
    <row r="77" spans="1:17">
      <c r="A77" s="99"/>
      <c r="B77" s="87"/>
      <c r="C77" s="125"/>
      <c r="D77" s="112"/>
      <c r="E77" s="112"/>
      <c r="F77" s="112"/>
      <c r="H77" s="135"/>
      <c r="I77" s="219"/>
      <c r="J77" s="219"/>
      <c r="K77" s="219"/>
    </row>
    <row r="78" spans="1:17">
      <c r="C78" s="196"/>
      <c r="H78" s="100"/>
      <c r="I78" s="112"/>
    </row>
    <row r="79" spans="1:17">
      <c r="C79" s="196"/>
      <c r="H79" s="100"/>
      <c r="I79" s="112"/>
    </row>
    <row r="80" spans="1:17">
      <c r="C80" s="196"/>
      <c r="H80" s="100"/>
      <c r="I80" s="112"/>
      <c r="Q80" s="110"/>
    </row>
    <row r="81" spans="1:17">
      <c r="C81" s="196"/>
      <c r="H81" s="100"/>
      <c r="I81" s="112"/>
      <c r="Q81" s="110"/>
    </row>
    <row r="82" spans="1:17">
      <c r="C82" s="196"/>
      <c r="H82" s="100"/>
      <c r="I82" s="112"/>
      <c r="Q82" s="110"/>
    </row>
    <row r="83" spans="1:17">
      <c r="C83" s="196"/>
      <c r="H83" s="100"/>
      <c r="I83" s="112"/>
      <c r="Q83" s="110"/>
    </row>
    <row r="84" spans="1:17">
      <c r="C84" s="196"/>
      <c r="H84" s="100"/>
      <c r="I84" s="112"/>
      <c r="Q84" s="110"/>
    </row>
    <row r="85" spans="1:17">
      <c r="H85" s="100"/>
      <c r="I85" s="112"/>
      <c r="Q85" s="110"/>
    </row>
    <row r="86" spans="1:17">
      <c r="H86" s="100"/>
      <c r="I86" s="112"/>
      <c r="Q86" s="110"/>
    </row>
    <row r="87" spans="1:17">
      <c r="Q87" s="110"/>
    </row>
    <row r="88" spans="1:17">
      <c r="A88" s="99"/>
      <c r="B88" s="87"/>
      <c r="C88" s="109"/>
      <c r="Q88" s="110"/>
    </row>
    <row r="89" spans="1:17" ht="11.45" customHeight="1">
      <c r="A89" s="253"/>
      <c r="B89" s="114"/>
      <c r="C89" s="89"/>
      <c r="D89" s="253"/>
      <c r="E89" s="1942"/>
      <c r="F89" s="1942"/>
    </row>
    <row r="90" spans="1:17">
      <c r="A90" s="99"/>
      <c r="B90" s="87"/>
      <c r="C90" s="109"/>
    </row>
    <row r="91" spans="1:17">
      <c r="A91" s="99"/>
      <c r="B91" s="253"/>
      <c r="C91" s="89"/>
    </row>
    <row r="92" spans="1:17">
      <c r="A92" s="99"/>
      <c r="B92" s="253"/>
      <c r="C92" s="89"/>
    </row>
    <row r="93" spans="1:17">
      <c r="A93" s="99"/>
      <c r="B93" s="253"/>
      <c r="C93" s="89"/>
    </row>
    <row r="94" spans="1:17">
      <c r="A94" s="99"/>
      <c r="B94" s="87"/>
      <c r="C94" s="89"/>
    </row>
    <row r="95" spans="1:17">
      <c r="A95" s="99"/>
      <c r="B95" s="87"/>
      <c r="C95" s="109"/>
    </row>
    <row r="96" spans="1:17">
      <c r="A96" s="99"/>
      <c r="B96" s="87"/>
      <c r="C96" s="89"/>
    </row>
  </sheetData>
  <mergeCells count="17">
    <mergeCell ref="B71:H71"/>
    <mergeCell ref="B70:H70"/>
    <mergeCell ref="I11:R11"/>
    <mergeCell ref="I13:M13"/>
    <mergeCell ref="N13:R13"/>
    <mergeCell ref="B69:H69"/>
    <mergeCell ref="I12:S12"/>
    <mergeCell ref="B13:H13"/>
    <mergeCell ref="B14:C14"/>
    <mergeCell ref="A1:H1"/>
    <mergeCell ref="A2:H2"/>
    <mergeCell ref="B66:H66"/>
    <mergeCell ref="B67:H67"/>
    <mergeCell ref="B68:H68"/>
    <mergeCell ref="A3:H3"/>
    <mergeCell ref="B4:H4"/>
    <mergeCell ref="E14:G14"/>
  </mergeCells>
  <printOptions horizontalCentered="1"/>
  <pageMargins left="1.1811023622047245" right="0.78740157480314965" top="0.78740157480314965" bottom="4.1338582677165361" header="0.51181102362204722" footer="3.5433070866141736"/>
  <pageSetup paperSize="9" scale="85" firstPageNumber="35" orientation="portrait" blackAndWhite="1" useFirstPageNumber="1" r:id="rId1"/>
  <headerFooter alignWithMargins="0">
    <oddHeader xml:space="preserve">&amp;C   </oddHeader>
    <oddFooter>&amp;C&amp;"Times New Roman,Bold" &amp;P</oddFooter>
  </headerFooter>
  <rowBreaks count="1" manualBreakCount="1">
    <brk id="36" max="9" man="1"/>
  </rowBreaks>
</worksheet>
</file>

<file path=xl/worksheets/sheet22.xml><?xml version="1.0" encoding="utf-8"?>
<worksheet xmlns="http://schemas.openxmlformats.org/spreadsheetml/2006/main" xmlns:r="http://schemas.openxmlformats.org/officeDocument/2006/relationships">
  <sheetPr syncVertical="1" syncRef="A20" transitionEvaluation="1">
    <tabColor rgb="FF92D050"/>
  </sheetPr>
  <dimension ref="A1:S51"/>
  <sheetViews>
    <sheetView view="pageBreakPreview" topLeftCell="A20" zoomScaleSheetLayoutView="100" workbookViewId="0">
      <selection activeCell="L30" sqref="L30"/>
    </sheetView>
  </sheetViews>
  <sheetFormatPr defaultColWidth="11" defaultRowHeight="12.75"/>
  <cols>
    <col min="1" max="1" width="6.42578125" style="981" customWidth="1"/>
    <col min="2" max="2" width="8.140625" style="12" customWidth="1"/>
    <col min="3" max="3" width="36.85546875" style="12" customWidth="1"/>
    <col min="4" max="6" width="8.5703125" style="12" customWidth="1"/>
    <col min="7" max="7" width="9.42578125" style="12" customWidth="1"/>
    <col min="8" max="8" width="4.140625" style="12" customWidth="1"/>
    <col min="9" max="9" width="5.140625" style="71" customWidth="1"/>
    <col min="10" max="10" width="8.5703125" style="71" customWidth="1"/>
    <col min="11" max="11" width="8.42578125" style="71" customWidth="1"/>
    <col min="12" max="12" width="8.5703125" style="71" customWidth="1"/>
    <col min="13" max="13" width="11.7109375" style="71" customWidth="1"/>
    <col min="14" max="14" width="8.42578125" style="71" customWidth="1"/>
    <col min="15" max="15" width="5.85546875" style="71" bestFit="1" customWidth="1"/>
    <col min="16" max="16" width="6.85546875" style="536" bestFit="1" customWidth="1"/>
    <col min="17" max="17" width="8.28515625" style="536" customWidth="1"/>
    <col min="18" max="18" width="12.7109375" style="536" customWidth="1"/>
    <col min="19" max="19" width="11" style="536" bestFit="1" customWidth="1"/>
    <col min="20" max="23" width="11" style="267"/>
    <col min="24" max="24" width="11.7109375" style="267" customWidth="1"/>
    <col min="25" max="16384" width="11" style="267"/>
  </cols>
  <sheetData>
    <row r="1" spans="1:19" ht="13.7" customHeight="1">
      <c r="A1" s="2460" t="s">
        <v>512</v>
      </c>
      <c r="B1" s="2460"/>
      <c r="C1" s="2460"/>
      <c r="D1" s="2460"/>
      <c r="E1" s="2460"/>
      <c r="F1" s="2460"/>
      <c r="G1" s="2460"/>
      <c r="H1" s="2460"/>
      <c r="I1" s="2212"/>
      <c r="J1" s="2212"/>
      <c r="K1" s="2212"/>
      <c r="L1" s="2212"/>
      <c r="M1" s="2212"/>
      <c r="N1" s="2212"/>
    </row>
    <row r="2" spans="1:19" ht="13.7" customHeight="1">
      <c r="A2" s="2460" t="s">
        <v>513</v>
      </c>
      <c r="B2" s="2460"/>
      <c r="C2" s="2460"/>
      <c r="D2" s="2460"/>
      <c r="E2" s="2460"/>
      <c r="F2" s="2460"/>
      <c r="G2" s="2460"/>
      <c r="H2" s="2460"/>
      <c r="I2" s="2212"/>
      <c r="J2" s="2212"/>
      <c r="K2" s="2212"/>
      <c r="L2" s="2212"/>
      <c r="M2" s="2212"/>
      <c r="N2" s="2212"/>
    </row>
    <row r="3" spans="1:19" ht="13.7" customHeight="1">
      <c r="A3" s="2423" t="s">
        <v>514</v>
      </c>
      <c r="B3" s="2423"/>
      <c r="C3" s="2423"/>
      <c r="D3" s="2423"/>
      <c r="E3" s="2423"/>
      <c r="F3" s="2423"/>
      <c r="G3" s="2423"/>
      <c r="H3" s="2423"/>
      <c r="I3" s="754"/>
      <c r="J3" s="2212"/>
      <c r="K3" s="2212"/>
      <c r="L3" s="2212"/>
      <c r="M3" s="2212"/>
      <c r="N3" s="2212"/>
    </row>
    <row r="4" spans="1:19" ht="16.149999999999999" customHeight="1">
      <c r="A4" s="34"/>
      <c r="B4" s="1152"/>
      <c r="C4" s="1152"/>
      <c r="D4" s="1152"/>
      <c r="E4" s="1941"/>
      <c r="F4" s="1941"/>
      <c r="G4" s="1152"/>
      <c r="H4" s="1152"/>
      <c r="I4" s="2200"/>
      <c r="J4" s="2212"/>
      <c r="K4" s="2212"/>
      <c r="L4" s="2212"/>
      <c r="M4" s="2212"/>
      <c r="N4" s="2212"/>
    </row>
    <row r="5" spans="1:19" ht="13.7" customHeight="1">
      <c r="A5" s="34"/>
      <c r="B5" s="30"/>
      <c r="C5" s="30"/>
      <c r="D5" s="36"/>
      <c r="E5" s="37" t="s">
        <v>26</v>
      </c>
      <c r="F5" s="37" t="s">
        <v>27</v>
      </c>
      <c r="G5" s="37" t="s">
        <v>154</v>
      </c>
      <c r="I5" s="33"/>
      <c r="J5" s="2212"/>
      <c r="K5" s="2212"/>
      <c r="L5" s="2212"/>
      <c r="M5" s="2212"/>
      <c r="N5" s="2212"/>
    </row>
    <row r="6" spans="1:19" ht="13.7" customHeight="1">
      <c r="A6" s="34"/>
      <c r="B6" s="38" t="s">
        <v>28</v>
      </c>
      <c r="C6" s="30" t="s">
        <v>29</v>
      </c>
      <c r="D6" s="754" t="s">
        <v>106</v>
      </c>
      <c r="E6" s="796">
        <v>6520</v>
      </c>
      <c r="F6" s="799">
        <v>0</v>
      </c>
      <c r="G6" s="796">
        <f>SUM(E6:F6)</f>
        <v>6520</v>
      </c>
      <c r="I6" s="32"/>
      <c r="J6" s="2212"/>
      <c r="K6" s="2212"/>
      <c r="L6" s="2212"/>
      <c r="M6" s="2212"/>
      <c r="N6" s="2212"/>
    </row>
    <row r="7" spans="1:19" ht="13.7" customHeight="1">
      <c r="A7" s="34"/>
      <c r="B7" s="38"/>
      <c r="C7" s="30"/>
      <c r="D7" s="39" t="s">
        <v>79</v>
      </c>
      <c r="E7" s="32">
        <v>153760</v>
      </c>
      <c r="F7" s="799">
        <v>0</v>
      </c>
      <c r="G7" s="796">
        <f>SUM(E7:F7)</f>
        <v>153760</v>
      </c>
      <c r="I7" s="32"/>
      <c r="J7" s="2212"/>
      <c r="K7" s="2212"/>
      <c r="L7" s="2212"/>
      <c r="M7" s="2212"/>
      <c r="N7" s="2212"/>
    </row>
    <row r="8" spans="1:19" ht="13.7" customHeight="1">
      <c r="A8" s="34"/>
      <c r="B8" s="38"/>
      <c r="C8" s="30"/>
      <c r="D8" s="39"/>
      <c r="E8" s="32"/>
      <c r="F8" s="799"/>
      <c r="G8" s="796"/>
      <c r="I8" s="32"/>
      <c r="J8" s="2212"/>
      <c r="K8" s="2212"/>
      <c r="L8" s="2212"/>
      <c r="M8" s="2212"/>
      <c r="N8" s="2212"/>
    </row>
    <row r="9" spans="1:19" ht="13.7" customHeight="1">
      <c r="A9" s="34"/>
      <c r="B9" s="38" t="s">
        <v>30</v>
      </c>
      <c r="C9" s="40" t="s">
        <v>31</v>
      </c>
      <c r="D9" s="753" t="s">
        <v>106</v>
      </c>
      <c r="E9" s="824">
        <v>0</v>
      </c>
      <c r="F9" s="791">
        <v>0</v>
      </c>
      <c r="G9" s="824">
        <v>0</v>
      </c>
      <c r="I9" s="33"/>
      <c r="J9" s="2212"/>
      <c r="K9" s="2212"/>
      <c r="L9" s="2212"/>
      <c r="M9" s="2212"/>
      <c r="N9" s="2212"/>
    </row>
    <row r="10" spans="1:19" ht="13.7" customHeight="1">
      <c r="A10" s="34"/>
      <c r="B10" s="38"/>
      <c r="C10" s="40" t="s">
        <v>150</v>
      </c>
      <c r="D10" s="2141" t="s">
        <v>79</v>
      </c>
      <c r="E10" s="2146">
        <f>G35</f>
        <v>15500</v>
      </c>
      <c r="F10" s="214">
        <v>0</v>
      </c>
      <c r="G10" s="2146">
        <f>SUM(E10:F10)</f>
        <v>15500</v>
      </c>
      <c r="I10" s="33"/>
      <c r="J10" s="575"/>
      <c r="K10" s="575"/>
      <c r="L10" s="575"/>
      <c r="M10" s="575"/>
      <c r="N10" s="575"/>
    </row>
    <row r="11" spans="1:19" ht="13.7" customHeight="1">
      <c r="A11" s="34"/>
      <c r="B11" s="42" t="s">
        <v>78</v>
      </c>
      <c r="C11" s="30" t="s">
        <v>43</v>
      </c>
      <c r="D11" s="754" t="s">
        <v>106</v>
      </c>
      <c r="E11" s="2147">
        <f>E9+E6</f>
        <v>6520</v>
      </c>
      <c r="F11" s="1548">
        <f t="shared" ref="F11:G11" si="0">F9+F6</f>
        <v>0</v>
      </c>
      <c r="G11" s="2147">
        <f t="shared" si="0"/>
        <v>6520</v>
      </c>
      <c r="I11" s="32"/>
      <c r="J11" s="59"/>
      <c r="K11" s="59"/>
      <c r="L11" s="59"/>
      <c r="M11" s="59"/>
      <c r="N11" s="59"/>
    </row>
    <row r="12" spans="1:19" ht="13.7" customHeight="1">
      <c r="A12" s="34"/>
      <c r="B12" s="42"/>
      <c r="C12" s="30"/>
      <c r="D12" s="793" t="s">
        <v>79</v>
      </c>
      <c r="E12" s="2143">
        <f>E10+E7</f>
        <v>169260</v>
      </c>
      <c r="F12" s="1532">
        <f t="shared" ref="F12:G12" si="1">F10+F7</f>
        <v>0</v>
      </c>
      <c r="G12" s="2143">
        <f t="shared" si="1"/>
        <v>169260</v>
      </c>
      <c r="I12" s="32"/>
      <c r="J12" s="59"/>
      <c r="K12" s="59"/>
      <c r="L12" s="59"/>
      <c r="M12" s="59"/>
      <c r="N12" s="59"/>
    </row>
    <row r="13" spans="1:19" ht="13.7" customHeight="1">
      <c r="A13" s="34"/>
      <c r="B13" s="38"/>
      <c r="C13" s="30"/>
      <c r="D13" s="31"/>
      <c r="E13" s="31"/>
      <c r="F13" s="31"/>
      <c r="G13" s="31"/>
      <c r="H13" s="39"/>
      <c r="I13" s="31"/>
      <c r="J13" s="59"/>
      <c r="K13" s="59"/>
      <c r="L13" s="59"/>
      <c r="M13" s="59"/>
      <c r="N13" s="59"/>
    </row>
    <row r="14" spans="1:19" ht="13.7" customHeight="1">
      <c r="A14" s="34"/>
      <c r="B14" s="38" t="s">
        <v>44</v>
      </c>
      <c r="C14" s="30" t="s">
        <v>45</v>
      </c>
      <c r="D14" s="30"/>
      <c r="E14" s="30"/>
      <c r="F14" s="30"/>
      <c r="G14" s="30"/>
      <c r="H14" s="45"/>
      <c r="I14" s="31"/>
      <c r="J14" s="59"/>
      <c r="K14" s="59"/>
      <c r="L14" s="59"/>
      <c r="M14" s="59"/>
      <c r="N14" s="59"/>
    </row>
    <row r="15" spans="1:19" s="1" customFormat="1" ht="13.15" customHeight="1">
      <c r="A15" s="32"/>
      <c r="B15" s="796"/>
      <c r="C15" s="796"/>
      <c r="D15" s="796"/>
      <c r="E15" s="796"/>
      <c r="F15" s="796"/>
      <c r="G15" s="796"/>
      <c r="H15" s="796"/>
      <c r="I15" s="2420"/>
      <c r="J15" s="2420"/>
      <c r="K15" s="2420"/>
      <c r="L15" s="2420"/>
      <c r="M15" s="2420"/>
      <c r="N15" s="2420"/>
      <c r="O15" s="2420"/>
      <c r="P15" s="2420"/>
      <c r="Q15" s="2420"/>
      <c r="R15" s="2420"/>
      <c r="S15" s="2420"/>
    </row>
    <row r="16" spans="1:19" s="1" customFormat="1" ht="13.5" thickBot="1">
      <c r="A16" s="46"/>
      <c r="B16" s="2425" t="s">
        <v>627</v>
      </c>
      <c r="C16" s="2425"/>
      <c r="D16" s="2425"/>
      <c r="E16" s="2425"/>
      <c r="F16" s="2425"/>
      <c r="G16" s="2425"/>
      <c r="H16" s="2425"/>
      <c r="I16" s="2420"/>
      <c r="J16" s="2420"/>
      <c r="K16" s="2420"/>
      <c r="L16" s="2420"/>
      <c r="M16" s="2420"/>
      <c r="N16" s="2420"/>
      <c r="O16" s="2420"/>
      <c r="P16" s="2420"/>
      <c r="Q16" s="2420"/>
      <c r="R16" s="2420"/>
      <c r="S16" s="2210"/>
    </row>
    <row r="17" spans="1:19" s="2160" customFormat="1" ht="45" customHeight="1" thickTop="1" thickBot="1">
      <c r="A17" s="2156"/>
      <c r="B17" s="2447" t="s">
        <v>46</v>
      </c>
      <c r="C17" s="2447"/>
      <c r="D17" s="2170"/>
      <c r="E17" s="2447" t="s">
        <v>1147</v>
      </c>
      <c r="F17" s="2447"/>
      <c r="G17" s="2447"/>
      <c r="H17" s="2158"/>
      <c r="I17" s="2313"/>
      <c r="J17" s="2313"/>
      <c r="K17" s="2313"/>
      <c r="L17" s="2313"/>
      <c r="M17" s="2314"/>
      <c r="N17" s="2313"/>
      <c r="O17" s="2313"/>
      <c r="P17" s="2313"/>
      <c r="Q17" s="2313"/>
      <c r="R17" s="2314"/>
      <c r="S17" s="2314"/>
    </row>
    <row r="18" spans="1:19" ht="13.7" customHeight="1" thickTop="1">
      <c r="A18" s="521"/>
      <c r="B18" s="1337"/>
      <c r="C18" s="1338" t="s">
        <v>82</v>
      </c>
      <c r="D18" s="393"/>
      <c r="E18" s="1284"/>
      <c r="F18" s="1284"/>
      <c r="G18" s="393"/>
      <c r="H18" s="393"/>
      <c r="I18" s="536"/>
      <c r="J18" s="536"/>
      <c r="K18" s="536"/>
      <c r="L18" s="536"/>
      <c r="M18" s="536"/>
      <c r="N18" s="536"/>
      <c r="O18" s="536"/>
    </row>
    <row r="19" spans="1:19" ht="29.45" customHeight="1">
      <c r="A19" s="1161" t="s">
        <v>83</v>
      </c>
      <c r="B19" s="533">
        <v>2011</v>
      </c>
      <c r="C19" s="535" t="s">
        <v>515</v>
      </c>
      <c r="D19" s="1333"/>
      <c r="E19" s="1284"/>
      <c r="F19" s="1290"/>
      <c r="G19" s="393"/>
      <c r="H19" s="393"/>
      <c r="I19" s="536"/>
      <c r="J19" s="536"/>
      <c r="K19" s="536"/>
      <c r="L19" s="536"/>
      <c r="M19" s="536"/>
      <c r="N19" s="536"/>
      <c r="O19" s="536"/>
    </row>
    <row r="20" spans="1:19" ht="14.45" customHeight="1">
      <c r="A20" s="1161"/>
      <c r="B20" s="613">
        <v>2</v>
      </c>
      <c r="C20" s="609" t="s">
        <v>516</v>
      </c>
      <c r="D20" s="393"/>
      <c r="E20" s="1284"/>
      <c r="F20" s="1284"/>
      <c r="G20" s="393"/>
      <c r="H20" s="393"/>
      <c r="I20" s="536"/>
      <c r="J20" s="536"/>
      <c r="K20" s="536"/>
      <c r="L20" s="536"/>
      <c r="M20" s="536"/>
      <c r="N20" s="536"/>
      <c r="O20" s="536"/>
    </row>
    <row r="21" spans="1:19" ht="14.45" customHeight="1">
      <c r="A21" s="1952"/>
      <c r="B21" s="1339">
        <v>2.101</v>
      </c>
      <c r="C21" s="535" t="s">
        <v>517</v>
      </c>
      <c r="D21" s="393"/>
      <c r="E21" s="1284"/>
      <c r="F21" s="1284"/>
      <c r="G21" s="393"/>
      <c r="H21" s="393"/>
      <c r="I21" s="536"/>
      <c r="J21" s="536"/>
      <c r="K21" s="536"/>
      <c r="L21" s="536"/>
      <c r="M21" s="536"/>
      <c r="N21" s="536"/>
      <c r="O21" s="536"/>
    </row>
    <row r="22" spans="1:19" ht="14.45" customHeight="1">
      <c r="A22" s="1161"/>
      <c r="B22" s="397">
        <v>62</v>
      </c>
      <c r="C22" s="609" t="s">
        <v>518</v>
      </c>
      <c r="D22" s="400"/>
      <c r="E22" s="1284"/>
      <c r="F22" s="1284"/>
      <c r="G22" s="399"/>
      <c r="H22" s="399"/>
      <c r="I22" s="764"/>
      <c r="J22" s="536"/>
      <c r="K22" s="536"/>
      <c r="L22" s="536"/>
      <c r="M22" s="536"/>
      <c r="N22" s="536"/>
      <c r="O22" s="536"/>
    </row>
    <row r="23" spans="1:19" ht="14.45" customHeight="1">
      <c r="A23" s="1161"/>
      <c r="B23" s="1330" t="s">
        <v>370</v>
      </c>
      <c r="C23" s="609" t="s">
        <v>353</v>
      </c>
      <c r="D23" s="608"/>
      <c r="E23" s="1759"/>
      <c r="F23" s="1560"/>
      <c r="G23" s="396">
        <v>2000</v>
      </c>
      <c r="H23" s="396" t="s">
        <v>297</v>
      </c>
      <c r="I23" s="1695"/>
      <c r="J23" s="1695"/>
      <c r="K23" s="1695"/>
      <c r="L23" s="1712"/>
      <c r="M23" s="1712"/>
      <c r="N23" s="536"/>
      <c r="O23" s="536"/>
    </row>
    <row r="24" spans="1:19" ht="14.45" customHeight="1">
      <c r="A24" s="1493" t="s">
        <v>78</v>
      </c>
      <c r="B24" s="397">
        <v>62</v>
      </c>
      <c r="C24" s="609" t="s">
        <v>518</v>
      </c>
      <c r="D24" s="530"/>
      <c r="E24" s="1759"/>
      <c r="F24" s="789"/>
      <c r="G24" s="368">
        <v>2000</v>
      </c>
      <c r="H24" s="530"/>
      <c r="I24" s="764"/>
      <c r="J24" s="536"/>
      <c r="K24" s="536"/>
      <c r="L24" s="536"/>
      <c r="M24" s="536"/>
      <c r="N24" s="536"/>
      <c r="O24" s="536"/>
    </row>
    <row r="25" spans="1:19" s="1335" customFormat="1" ht="14.45" customHeight="1">
      <c r="A25" s="1161" t="s">
        <v>78</v>
      </c>
      <c r="B25" s="1339">
        <v>2.101</v>
      </c>
      <c r="C25" s="535" t="s">
        <v>517</v>
      </c>
      <c r="D25" s="530"/>
      <c r="E25" s="1759"/>
      <c r="F25" s="789"/>
      <c r="G25" s="374">
        <v>2000</v>
      </c>
      <c r="H25" s="530"/>
      <c r="I25" s="764"/>
      <c r="J25" s="1341"/>
      <c r="K25" s="1341"/>
      <c r="L25" s="1341"/>
      <c r="M25" s="1341"/>
      <c r="N25" s="1341"/>
      <c r="O25" s="1341"/>
      <c r="P25" s="1341"/>
      <c r="Q25" s="1341"/>
      <c r="R25" s="1341"/>
      <c r="S25" s="1341"/>
    </row>
    <row r="26" spans="1:19" s="1335" customFormat="1">
      <c r="A26" s="1161"/>
      <c r="B26" s="533"/>
      <c r="C26" s="535"/>
      <c r="D26" s="396"/>
      <c r="E26" s="1206"/>
      <c r="F26" s="856"/>
      <c r="G26" s="396"/>
      <c r="H26" s="396"/>
      <c r="I26" s="764"/>
      <c r="J26" s="1341"/>
      <c r="K26" s="1341"/>
      <c r="L26" s="1341"/>
      <c r="M26" s="1341"/>
      <c r="N26" s="1341"/>
      <c r="O26" s="1341"/>
      <c r="P26" s="1341"/>
      <c r="Q26" s="1341"/>
      <c r="R26" s="1341"/>
      <c r="S26" s="1341"/>
    </row>
    <row r="27" spans="1:19" ht="14.45" customHeight="1">
      <c r="A27" s="1161"/>
      <c r="B27" s="1339">
        <v>2.1030000000000002</v>
      </c>
      <c r="C27" s="535" t="s">
        <v>519</v>
      </c>
      <c r="D27" s="603"/>
      <c r="E27" s="1284"/>
      <c r="F27" s="860"/>
      <c r="G27" s="399"/>
      <c r="H27" s="399"/>
      <c r="I27" s="764"/>
      <c r="J27" s="536"/>
      <c r="K27" s="536"/>
      <c r="L27" s="536"/>
      <c r="M27" s="536"/>
      <c r="N27" s="536"/>
      <c r="O27" s="536"/>
    </row>
    <row r="28" spans="1:19" ht="14.45" customHeight="1">
      <c r="A28" s="1161"/>
      <c r="B28" s="397">
        <v>63</v>
      </c>
      <c r="C28" s="609" t="s">
        <v>38</v>
      </c>
      <c r="D28" s="603"/>
      <c r="E28" s="1284"/>
      <c r="F28" s="860"/>
      <c r="G28" s="399"/>
      <c r="H28" s="399"/>
      <c r="I28" s="764"/>
      <c r="J28" s="536"/>
      <c r="K28" s="536"/>
      <c r="L28" s="536"/>
      <c r="M28" s="536"/>
      <c r="N28" s="536"/>
      <c r="O28" s="536"/>
    </row>
    <row r="29" spans="1:19" ht="14.45" customHeight="1">
      <c r="A29" s="1161"/>
      <c r="B29" s="1340" t="s">
        <v>163</v>
      </c>
      <c r="C29" s="609" t="s">
        <v>144</v>
      </c>
      <c r="D29" s="608"/>
      <c r="E29" s="370"/>
      <c r="F29" s="1560"/>
      <c r="G29" s="396">
        <v>13500</v>
      </c>
      <c r="H29" s="396" t="s">
        <v>298</v>
      </c>
      <c r="I29" s="1695"/>
      <c r="J29" s="1695"/>
      <c r="K29" s="1695"/>
      <c r="L29" s="1712"/>
      <c r="M29" s="1712"/>
      <c r="N29" s="1695"/>
      <c r="O29" s="1695"/>
      <c r="P29" s="1695"/>
      <c r="Q29" s="1721"/>
      <c r="R29" s="1721"/>
      <c r="S29" s="2368"/>
    </row>
    <row r="30" spans="1:19" ht="14.45" customHeight="1">
      <c r="A30" s="1161" t="s">
        <v>78</v>
      </c>
      <c r="B30" s="397">
        <v>63</v>
      </c>
      <c r="C30" s="609" t="s">
        <v>38</v>
      </c>
      <c r="D30" s="530"/>
      <c r="E30" s="1759"/>
      <c r="F30" s="789"/>
      <c r="G30" s="531">
        <v>13500</v>
      </c>
      <c r="H30" s="530"/>
      <c r="I30" s="764"/>
      <c r="J30" s="536"/>
      <c r="K30" s="536"/>
      <c r="L30" s="536"/>
      <c r="M30" s="536"/>
      <c r="N30" s="536"/>
      <c r="O30" s="536"/>
    </row>
    <row r="31" spans="1:19" s="1335" customFormat="1" ht="14.45" customHeight="1">
      <c r="A31" s="1161" t="s">
        <v>78</v>
      </c>
      <c r="B31" s="1339">
        <v>2.1030000000000002</v>
      </c>
      <c r="C31" s="535" t="s">
        <v>519</v>
      </c>
      <c r="D31" s="530"/>
      <c r="E31" s="1759"/>
      <c r="F31" s="789"/>
      <c r="G31" s="534">
        <v>13500</v>
      </c>
      <c r="H31" s="530"/>
      <c r="I31" s="764"/>
      <c r="J31" s="1341"/>
      <c r="K31" s="1341"/>
      <c r="L31" s="1341"/>
      <c r="M31" s="1341"/>
      <c r="N31" s="1341"/>
      <c r="O31" s="1341"/>
      <c r="P31" s="1341"/>
      <c r="Q31" s="1341"/>
      <c r="R31" s="1341"/>
      <c r="S31" s="1341"/>
    </row>
    <row r="32" spans="1:19" ht="14.45" customHeight="1">
      <c r="A32" s="1161" t="s">
        <v>78</v>
      </c>
      <c r="B32" s="613">
        <v>2</v>
      </c>
      <c r="C32" s="609" t="s">
        <v>516</v>
      </c>
      <c r="D32" s="530"/>
      <c r="E32" s="370"/>
      <c r="F32" s="789"/>
      <c r="G32" s="374">
        <v>15500</v>
      </c>
      <c r="H32" s="530"/>
      <c r="I32" s="764"/>
      <c r="J32" s="536"/>
      <c r="K32" s="536"/>
      <c r="L32" s="536"/>
      <c r="M32" s="536"/>
      <c r="N32" s="536"/>
      <c r="O32" s="536"/>
    </row>
    <row r="33" spans="1:19" s="1335" customFormat="1" ht="27.6" customHeight="1">
      <c r="A33" s="1005" t="s">
        <v>78</v>
      </c>
      <c r="B33" s="1006">
        <v>2011</v>
      </c>
      <c r="C33" s="620" t="s">
        <v>515</v>
      </c>
      <c r="D33" s="534"/>
      <c r="E33" s="1494"/>
      <c r="F33" s="1491"/>
      <c r="G33" s="374">
        <v>15500</v>
      </c>
      <c r="H33" s="530"/>
      <c r="I33" s="764"/>
      <c r="J33" s="1341"/>
      <c r="K33" s="1341"/>
      <c r="L33" s="1341"/>
      <c r="M33" s="1341"/>
      <c r="N33" s="1341"/>
      <c r="O33" s="1341"/>
      <c r="P33" s="1341"/>
      <c r="Q33" s="1341"/>
      <c r="R33" s="1341"/>
      <c r="S33" s="1341"/>
    </row>
    <row r="34" spans="1:19" s="1335" customFormat="1" ht="14.45" customHeight="1">
      <c r="A34" s="1007" t="s">
        <v>78</v>
      </c>
      <c r="B34" s="1342"/>
      <c r="C34" s="538" t="s">
        <v>82</v>
      </c>
      <c r="D34" s="534"/>
      <c r="E34" s="1494"/>
      <c r="F34" s="1491"/>
      <c r="G34" s="374">
        <v>15500</v>
      </c>
      <c r="H34" s="530"/>
      <c r="I34" s="764"/>
      <c r="J34" s="1341"/>
      <c r="K34" s="1341"/>
      <c r="L34" s="1341"/>
      <c r="M34" s="1341"/>
      <c r="N34" s="1341"/>
      <c r="O34" s="1341"/>
      <c r="P34" s="1341"/>
      <c r="Q34" s="1341"/>
      <c r="R34" s="1341"/>
      <c r="S34" s="1341"/>
    </row>
    <row r="35" spans="1:19" ht="14.45" customHeight="1">
      <c r="A35" s="1007" t="s">
        <v>78</v>
      </c>
      <c r="B35" s="401"/>
      <c r="C35" s="538" t="s">
        <v>79</v>
      </c>
      <c r="D35" s="534"/>
      <c r="E35" s="1494"/>
      <c r="F35" s="1491"/>
      <c r="G35" s="374">
        <v>15500</v>
      </c>
      <c r="H35" s="530"/>
      <c r="I35" s="764"/>
      <c r="J35" s="536"/>
      <c r="K35" s="536"/>
      <c r="L35" s="536"/>
      <c r="M35" s="536"/>
      <c r="N35" s="536"/>
      <c r="O35" s="536"/>
    </row>
    <row r="36" spans="1:19">
      <c r="A36" s="1952"/>
      <c r="B36" s="397"/>
      <c r="C36" s="535"/>
      <c r="D36" s="530"/>
      <c r="E36" s="1759"/>
      <c r="F36" s="789"/>
      <c r="G36" s="71"/>
      <c r="H36" s="71"/>
      <c r="I36" s="764"/>
      <c r="J36" s="536"/>
      <c r="K36" s="536"/>
      <c r="L36" s="536"/>
      <c r="M36" s="536"/>
      <c r="N36" s="536"/>
      <c r="O36" s="536"/>
    </row>
    <row r="37" spans="1:19" s="1966" customFormat="1" ht="17.25" customHeight="1">
      <c r="B37" s="1951" t="s">
        <v>299</v>
      </c>
      <c r="C37" s="1002"/>
      <c r="D37" s="578"/>
      <c r="E37" s="578"/>
      <c r="F37" s="578"/>
      <c r="G37" s="1965"/>
      <c r="H37" s="578"/>
      <c r="I37" s="1967"/>
      <c r="J37" s="1967"/>
      <c r="K37" s="1967"/>
      <c r="L37" s="1967"/>
      <c r="M37" s="1967"/>
      <c r="N37" s="1967"/>
      <c r="O37" s="2369"/>
      <c r="P37" s="2369"/>
      <c r="Q37" s="2369"/>
      <c r="R37" s="2369"/>
      <c r="S37" s="2369"/>
    </row>
    <row r="38" spans="1:19" s="1966" customFormat="1" ht="14.45" customHeight="1">
      <c r="A38" s="1776" t="s">
        <v>297</v>
      </c>
      <c r="B38" s="2492" t="s">
        <v>1134</v>
      </c>
      <c r="C38" s="2492"/>
      <c r="D38" s="2492"/>
      <c r="E38" s="2492"/>
      <c r="F38" s="2492"/>
      <c r="G38" s="2492"/>
      <c r="H38" s="2492"/>
      <c r="I38" s="2370"/>
      <c r="J38" s="1967"/>
      <c r="K38" s="1967"/>
      <c r="L38" s="1967"/>
      <c r="M38" s="1967"/>
      <c r="N38" s="1967"/>
      <c r="O38" s="2369"/>
      <c r="P38" s="2369"/>
      <c r="Q38" s="2369"/>
      <c r="R38" s="2369"/>
      <c r="S38" s="2369"/>
    </row>
    <row r="39" spans="1:19" s="1966" customFormat="1" ht="14.45" customHeight="1">
      <c r="A39" s="1776" t="s">
        <v>298</v>
      </c>
      <c r="B39" s="2491" t="s">
        <v>636</v>
      </c>
      <c r="C39" s="2491"/>
      <c r="D39" s="2491"/>
      <c r="E39" s="2491"/>
      <c r="F39" s="2491"/>
      <c r="G39" s="2491"/>
      <c r="H39" s="2491"/>
      <c r="I39" s="2086"/>
      <c r="J39" s="2086"/>
      <c r="K39" s="2086"/>
      <c r="L39" s="2086"/>
      <c r="M39" s="1967"/>
      <c r="N39" s="1967"/>
      <c r="O39" s="2369"/>
      <c r="P39" s="2369"/>
      <c r="Q39" s="2369"/>
      <c r="R39" s="2369"/>
      <c r="S39" s="2369"/>
    </row>
    <row r="40" spans="1:19">
      <c r="D40" s="267"/>
      <c r="E40" s="267"/>
      <c r="F40" s="267"/>
      <c r="G40" s="267"/>
      <c r="H40" s="267"/>
      <c r="I40" s="59"/>
      <c r="J40" s="59"/>
      <c r="K40" s="59"/>
      <c r="L40" s="59"/>
      <c r="M40" s="59"/>
      <c r="N40" s="59"/>
      <c r="O40" s="536"/>
    </row>
    <row r="41" spans="1:19">
      <c r="D41" s="59"/>
      <c r="E41" s="59"/>
      <c r="F41" s="59"/>
      <c r="G41" s="59"/>
      <c r="H41" s="59"/>
      <c r="I41" s="59"/>
      <c r="J41" s="59"/>
      <c r="K41" s="59"/>
      <c r="L41" s="59"/>
      <c r="M41" s="59"/>
      <c r="N41" s="59"/>
      <c r="O41" s="536"/>
    </row>
    <row r="42" spans="1:19">
      <c r="A42" s="252"/>
      <c r="B42" s="71"/>
      <c r="C42" s="71"/>
      <c r="D42" s="59"/>
      <c r="E42" s="59"/>
      <c r="F42" s="59"/>
      <c r="G42" s="59"/>
      <c r="H42" s="59"/>
      <c r="I42" s="59"/>
      <c r="J42" s="59"/>
      <c r="K42" s="59"/>
      <c r="L42" s="59"/>
      <c r="M42" s="59"/>
      <c r="N42" s="59"/>
      <c r="O42" s="536"/>
    </row>
    <row r="43" spans="1:19">
      <c r="A43" s="252"/>
      <c r="B43" s="2300"/>
      <c r="C43" s="778"/>
      <c r="D43" s="2300"/>
      <c r="E43" s="778"/>
      <c r="F43" s="71"/>
      <c r="H43" s="13"/>
      <c r="I43" s="59"/>
      <c r="J43" s="59"/>
      <c r="K43" s="59"/>
      <c r="L43" s="59"/>
      <c r="M43" s="59"/>
      <c r="N43" s="59"/>
      <c r="O43" s="536"/>
    </row>
    <row r="44" spans="1:19">
      <c r="A44" s="252"/>
      <c r="B44" s="59"/>
      <c r="C44" s="59"/>
      <c r="D44" s="59"/>
      <c r="E44" s="59"/>
      <c r="F44" s="71"/>
      <c r="H44" s="234"/>
      <c r="I44" s="234"/>
      <c r="J44" s="234"/>
      <c r="K44" s="234"/>
      <c r="L44" s="59"/>
      <c r="M44" s="59"/>
      <c r="N44" s="59"/>
      <c r="O44" s="536"/>
    </row>
    <row r="45" spans="1:19">
      <c r="A45" s="252"/>
      <c r="B45" s="71"/>
      <c r="C45" s="83"/>
      <c r="D45" s="71"/>
      <c r="E45" s="71"/>
      <c r="F45" s="71"/>
      <c r="I45" s="133"/>
      <c r="J45" s="133"/>
      <c r="K45" s="133"/>
      <c r="L45" s="59"/>
      <c r="M45" s="59"/>
      <c r="N45" s="59"/>
      <c r="O45" s="536"/>
    </row>
    <row r="46" spans="1:19">
      <c r="C46" s="177"/>
      <c r="I46" s="219"/>
      <c r="J46" s="219"/>
      <c r="K46" s="219"/>
      <c r="L46" s="59"/>
      <c r="M46" s="59"/>
      <c r="N46" s="59"/>
      <c r="O46" s="536"/>
    </row>
    <row r="47" spans="1:19">
      <c r="C47" s="177"/>
      <c r="D47" s="13"/>
      <c r="E47" s="13"/>
      <c r="F47" s="13"/>
      <c r="G47" s="13"/>
      <c r="H47" s="13"/>
      <c r="I47" s="59"/>
      <c r="J47" s="59"/>
      <c r="K47" s="59"/>
      <c r="L47" s="59"/>
      <c r="M47" s="59"/>
      <c r="N47" s="59"/>
      <c r="O47" s="536"/>
    </row>
    <row r="48" spans="1:19">
      <c r="C48" s="177"/>
      <c r="D48" s="13"/>
      <c r="E48" s="13"/>
      <c r="F48" s="13"/>
      <c r="G48" s="13"/>
      <c r="H48" s="13"/>
      <c r="I48" s="59"/>
      <c r="J48" s="59"/>
      <c r="K48" s="59"/>
      <c r="L48" s="59"/>
      <c r="M48" s="59"/>
      <c r="N48" s="59"/>
      <c r="O48" s="536"/>
    </row>
    <row r="49" spans="1:15">
      <c r="C49" s="177"/>
      <c r="D49" s="13"/>
      <c r="E49" s="13"/>
      <c r="F49" s="13"/>
      <c r="G49" s="13"/>
      <c r="H49" s="13"/>
      <c r="I49" s="59"/>
      <c r="J49" s="59"/>
      <c r="K49" s="59"/>
      <c r="L49" s="59"/>
      <c r="M49" s="59"/>
      <c r="N49" s="59"/>
      <c r="O49" s="536"/>
    </row>
    <row r="50" spans="1:15">
      <c r="C50" s="208"/>
      <c r="D50" s="13"/>
      <c r="E50" s="13"/>
      <c r="F50" s="13"/>
      <c r="G50" s="13"/>
      <c r="H50" s="13"/>
      <c r="I50" s="59"/>
      <c r="J50" s="59"/>
      <c r="K50" s="59"/>
      <c r="L50" s="59"/>
      <c r="M50" s="59"/>
      <c r="N50" s="59"/>
    </row>
    <row r="51" spans="1:15">
      <c r="A51" s="267"/>
      <c r="B51" s="267"/>
      <c r="C51" s="208"/>
      <c r="D51" s="13"/>
      <c r="E51" s="13"/>
      <c r="F51" s="13"/>
      <c r="G51" s="13"/>
      <c r="H51" s="13"/>
      <c r="I51" s="59"/>
      <c r="J51" s="59"/>
      <c r="K51" s="59"/>
      <c r="L51" s="59"/>
      <c r="M51" s="59"/>
      <c r="N51" s="59"/>
    </row>
  </sheetData>
  <mergeCells count="11">
    <mergeCell ref="I16:M16"/>
    <mergeCell ref="B39:H39"/>
    <mergeCell ref="A1:H1"/>
    <mergeCell ref="A2:H2"/>
    <mergeCell ref="A3:H3"/>
    <mergeCell ref="B38:H38"/>
    <mergeCell ref="I15:S15"/>
    <mergeCell ref="B16:H16"/>
    <mergeCell ref="N16:R16"/>
    <mergeCell ref="B17:C17"/>
    <mergeCell ref="E17:G17"/>
  </mergeCells>
  <printOptions horizontalCentered="1"/>
  <pageMargins left="1.1811023622047245" right="0.78740157480314965" top="0.78740157480314965" bottom="4.1338582677165361" header="0.51181102362204722" footer="3.5433070866141736"/>
  <pageSetup paperSize="9" scale="85" firstPageNumber="38" orientation="portrait" blackAndWhite="1" useFirstPageNumber="1" r:id="rId1"/>
  <headerFooter alignWithMargins="0">
    <oddHeader xml:space="preserve">&amp;C   </oddHeader>
    <oddFooter>&amp;C&amp;"Times New Roman,Bold"&amp;P</oddFooter>
  </headerFooter>
</worksheet>
</file>

<file path=xl/worksheets/sheet23.xml><?xml version="1.0" encoding="utf-8"?>
<worksheet xmlns="http://schemas.openxmlformats.org/spreadsheetml/2006/main" xmlns:r="http://schemas.openxmlformats.org/officeDocument/2006/relationships">
  <sheetPr syncVertical="1" syncRef="A10" transitionEvaluation="1" codeName="Sheet23">
    <tabColor rgb="FF92D050"/>
  </sheetPr>
  <dimension ref="A1:S40"/>
  <sheetViews>
    <sheetView view="pageBreakPreview" topLeftCell="A10" zoomScaleSheetLayoutView="100" workbookViewId="0">
      <selection activeCell="M26" sqref="M26"/>
    </sheetView>
  </sheetViews>
  <sheetFormatPr defaultColWidth="11" defaultRowHeight="12.75"/>
  <cols>
    <col min="1" max="1" width="4.85546875" style="199" customWidth="1"/>
    <col min="2" max="2" width="8.140625" style="12" customWidth="1"/>
    <col min="3" max="3" width="36.85546875" style="12" customWidth="1"/>
    <col min="4" max="4" width="7.7109375" style="12" customWidth="1"/>
    <col min="5" max="6" width="8.5703125" style="12" customWidth="1"/>
    <col min="7" max="7" width="9.42578125" style="12" customWidth="1"/>
    <col min="8" max="8" width="2.85546875" style="12" customWidth="1"/>
    <col min="9" max="9" width="3" style="71" customWidth="1"/>
    <col min="10" max="10" width="8.5703125" style="71" customWidth="1"/>
    <col min="11" max="11" width="8.42578125" style="71" customWidth="1"/>
    <col min="12" max="12" width="8.5703125" style="71" customWidth="1"/>
    <col min="13" max="13" width="11.28515625" style="2372" customWidth="1"/>
    <col min="14" max="14" width="8.42578125" style="71" customWidth="1"/>
    <col min="15" max="15" width="5.85546875" style="71" bestFit="1" customWidth="1"/>
    <col min="16" max="16" width="6.85546875" style="536" bestFit="1" customWidth="1"/>
    <col min="17" max="17" width="5.5703125" style="536" bestFit="1" customWidth="1"/>
    <col min="18" max="18" width="5.28515625" style="536" bestFit="1" customWidth="1"/>
    <col min="19" max="19" width="11" style="536" bestFit="1" customWidth="1"/>
    <col min="20" max="20" width="5.85546875" style="267" bestFit="1" customWidth="1"/>
    <col min="21" max="21" width="6.85546875" style="267" bestFit="1" customWidth="1"/>
    <col min="22" max="22" width="5.5703125" style="267" bestFit="1" customWidth="1"/>
    <col min="23" max="23" width="4.42578125" style="267" customWidth="1"/>
    <col min="24" max="24" width="4.28515625" style="267" customWidth="1"/>
    <col min="25" max="26" width="11" style="267"/>
    <col min="27" max="27" width="9" style="267" customWidth="1"/>
    <col min="28" max="28" width="8.42578125" style="267" customWidth="1"/>
    <col min="29" max="29" width="12" style="267" customWidth="1"/>
    <col min="30" max="33" width="11" style="267"/>
    <col min="34" max="34" width="11.7109375" style="267" customWidth="1"/>
    <col min="35" max="16384" width="11" style="267"/>
  </cols>
  <sheetData>
    <row r="1" spans="1:19" ht="13.7" customHeight="1">
      <c r="A1" s="2460" t="s">
        <v>190</v>
      </c>
      <c r="B1" s="2460"/>
      <c r="C1" s="2460"/>
      <c r="D1" s="2460"/>
      <c r="E1" s="2460"/>
      <c r="F1" s="2460"/>
      <c r="G1" s="2460"/>
      <c r="H1" s="2460"/>
      <c r="I1" s="2212"/>
      <c r="J1" s="2212"/>
      <c r="K1" s="2212"/>
      <c r="L1" s="2212"/>
      <c r="M1" s="1351"/>
      <c r="N1" s="2212"/>
    </row>
    <row r="2" spans="1:19" ht="13.7" customHeight="1">
      <c r="A2" s="2460" t="s">
        <v>191</v>
      </c>
      <c r="B2" s="2460"/>
      <c r="C2" s="2460"/>
      <c r="D2" s="2460"/>
      <c r="E2" s="2460"/>
      <c r="F2" s="2460"/>
      <c r="G2" s="2460"/>
      <c r="H2" s="2460"/>
      <c r="I2" s="2212"/>
      <c r="J2" s="2212"/>
      <c r="K2" s="2212"/>
      <c r="L2" s="2212"/>
      <c r="M2" s="1351"/>
      <c r="N2" s="2212"/>
    </row>
    <row r="3" spans="1:19" ht="13.7" customHeight="1">
      <c r="A3" s="2423" t="s">
        <v>521</v>
      </c>
      <c r="B3" s="2423"/>
      <c r="C3" s="2423"/>
      <c r="D3" s="2423"/>
      <c r="E3" s="2423"/>
      <c r="F3" s="2423"/>
      <c r="G3" s="2423"/>
      <c r="H3" s="2423"/>
      <c r="I3" s="754"/>
      <c r="J3" s="2212"/>
      <c r="K3" s="2212"/>
      <c r="L3" s="2212"/>
      <c r="M3" s="1351"/>
      <c r="N3" s="2212"/>
    </row>
    <row r="4" spans="1:19" ht="13.5">
      <c r="A4" s="34"/>
      <c r="B4" s="722"/>
      <c r="C4" s="722"/>
      <c r="D4" s="722"/>
      <c r="E4" s="1941"/>
      <c r="F4" s="1941"/>
      <c r="G4" s="722"/>
      <c r="H4" s="722"/>
      <c r="I4" s="2200"/>
      <c r="J4" s="2212"/>
      <c r="K4" s="2212"/>
      <c r="L4" s="2212"/>
      <c r="M4" s="1351"/>
      <c r="N4" s="2212"/>
    </row>
    <row r="5" spans="1:19" ht="13.7" customHeight="1">
      <c r="A5" s="34"/>
      <c r="B5" s="30"/>
      <c r="C5" s="30"/>
      <c r="D5" s="36"/>
      <c r="E5" s="37" t="s">
        <v>26</v>
      </c>
      <c r="F5" s="37" t="s">
        <v>27</v>
      </c>
      <c r="G5" s="37" t="s">
        <v>154</v>
      </c>
      <c r="I5" s="33"/>
      <c r="J5" s="2212"/>
      <c r="K5" s="2212"/>
      <c r="L5" s="2212"/>
      <c r="M5" s="1351"/>
      <c r="N5" s="2212"/>
    </row>
    <row r="6" spans="1:19" ht="13.7" customHeight="1">
      <c r="A6" s="34"/>
      <c r="B6" s="38" t="s">
        <v>28</v>
      </c>
      <c r="C6" s="30" t="s">
        <v>29</v>
      </c>
      <c r="D6" s="39" t="s">
        <v>79</v>
      </c>
      <c r="E6" s="32">
        <v>88160</v>
      </c>
      <c r="F6" s="799">
        <v>0</v>
      </c>
      <c r="G6" s="32">
        <f>SUM(E6:F6)</f>
        <v>88160</v>
      </c>
      <c r="I6" s="32"/>
      <c r="J6" s="2212"/>
      <c r="K6" s="2212"/>
      <c r="L6" s="2212"/>
      <c r="M6" s="1351"/>
      <c r="N6" s="2212"/>
    </row>
    <row r="7" spans="1:19" ht="13.7" customHeight="1">
      <c r="A7" s="34"/>
      <c r="B7" s="38" t="s">
        <v>30</v>
      </c>
      <c r="C7" s="40" t="s">
        <v>31</v>
      </c>
      <c r="D7" s="41"/>
      <c r="E7" s="33"/>
      <c r="F7" s="824"/>
      <c r="G7" s="33"/>
      <c r="I7" s="33"/>
      <c r="J7" s="2212"/>
      <c r="K7" s="2212"/>
      <c r="L7" s="2212"/>
      <c r="M7" s="1351"/>
      <c r="N7" s="2212"/>
    </row>
    <row r="8" spans="1:19" ht="13.7" customHeight="1">
      <c r="A8" s="34"/>
      <c r="B8" s="38"/>
      <c r="C8" s="40" t="s">
        <v>150</v>
      </c>
      <c r="D8" s="41" t="s">
        <v>79</v>
      </c>
      <c r="E8" s="33">
        <f>G23</f>
        <v>3900</v>
      </c>
      <c r="F8" s="214">
        <v>0</v>
      </c>
      <c r="G8" s="33">
        <f>SUM(E8:F8)</f>
        <v>3900</v>
      </c>
      <c r="I8" s="33"/>
      <c r="J8" s="575"/>
      <c r="K8" s="575"/>
      <c r="L8" s="575"/>
      <c r="M8" s="1352"/>
      <c r="N8" s="575"/>
    </row>
    <row r="9" spans="1:19" ht="13.7" customHeight="1">
      <c r="A9" s="34"/>
      <c r="B9" s="42" t="s">
        <v>78</v>
      </c>
      <c r="C9" s="30" t="s">
        <v>43</v>
      </c>
      <c r="D9" s="43" t="s">
        <v>79</v>
      </c>
      <c r="E9" s="44">
        <f>SUM(E6:E8)</f>
        <v>92060</v>
      </c>
      <c r="F9" s="801">
        <f>SUM(F6:F8)</f>
        <v>0</v>
      </c>
      <c r="G9" s="44">
        <f>SUM(E9:F9)</f>
        <v>92060</v>
      </c>
      <c r="I9" s="32"/>
      <c r="J9" s="59"/>
      <c r="K9" s="59"/>
      <c r="L9" s="59"/>
      <c r="M9" s="1353"/>
      <c r="N9" s="59"/>
    </row>
    <row r="10" spans="1:19" ht="13.7" customHeight="1">
      <c r="A10" s="34"/>
      <c r="B10" s="38"/>
      <c r="C10" s="30"/>
      <c r="D10" s="31"/>
      <c r="E10" s="31"/>
      <c r="F10" s="31"/>
      <c r="G10" s="31"/>
      <c r="H10" s="39"/>
      <c r="I10" s="31"/>
      <c r="J10" s="59"/>
      <c r="K10" s="59"/>
      <c r="L10" s="59"/>
      <c r="M10" s="1353"/>
      <c r="N10" s="59"/>
    </row>
    <row r="11" spans="1:19" ht="13.7" customHeight="1">
      <c r="A11" s="34"/>
      <c r="B11" s="38" t="s">
        <v>44</v>
      </c>
      <c r="C11" s="30" t="s">
        <v>45</v>
      </c>
      <c r="D11" s="30"/>
      <c r="E11" s="30"/>
      <c r="F11" s="30"/>
      <c r="G11" s="30"/>
      <c r="H11" s="45"/>
      <c r="I11" s="31"/>
      <c r="J11" s="59"/>
      <c r="K11" s="59"/>
      <c r="L11" s="59"/>
      <c r="M11" s="1353"/>
      <c r="N11" s="59"/>
    </row>
    <row r="12" spans="1:19"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19" s="2160" customFormat="1" ht="42.75" customHeight="1" thickTop="1" thickBot="1">
      <c r="A14" s="2156"/>
      <c r="B14" s="2447" t="s">
        <v>46</v>
      </c>
      <c r="C14" s="2447"/>
      <c r="D14" s="2170"/>
      <c r="E14" s="2447" t="s">
        <v>1147</v>
      </c>
      <c r="F14" s="2447"/>
      <c r="G14" s="2447"/>
      <c r="H14" s="2158"/>
      <c r="I14" s="2313"/>
      <c r="J14" s="2313"/>
      <c r="K14" s="2313"/>
      <c r="L14" s="2313"/>
      <c r="M14" s="2314"/>
      <c r="N14" s="2313"/>
      <c r="O14" s="2313"/>
      <c r="P14" s="2313"/>
      <c r="Q14" s="2313"/>
      <c r="R14" s="2314"/>
      <c r="S14" s="2314"/>
    </row>
    <row r="15" spans="1:19" ht="14.65" customHeight="1" thickTop="1">
      <c r="A15" s="1314"/>
      <c r="B15" s="267"/>
      <c r="C15" s="1315" t="s">
        <v>82</v>
      </c>
      <c r="D15" s="393"/>
      <c r="E15" s="1284"/>
      <c r="F15" s="1284"/>
      <c r="G15" s="393"/>
      <c r="H15" s="393"/>
      <c r="I15" s="536"/>
      <c r="J15" s="536"/>
      <c r="K15" s="536"/>
      <c r="L15" s="536"/>
      <c r="M15" s="2371"/>
      <c r="N15" s="536"/>
      <c r="O15" s="536"/>
    </row>
    <row r="16" spans="1:19" ht="14.65" customHeight="1">
      <c r="A16" s="1316" t="s">
        <v>83</v>
      </c>
      <c r="B16" s="1341">
        <v>2052</v>
      </c>
      <c r="C16" s="1318" t="s">
        <v>430</v>
      </c>
      <c r="D16" s="396"/>
      <c r="E16" s="1206"/>
      <c r="F16" s="1206"/>
      <c r="G16" s="396"/>
      <c r="H16" s="396"/>
      <c r="I16" s="536"/>
      <c r="J16" s="536"/>
      <c r="K16" s="536"/>
      <c r="L16" s="536"/>
      <c r="M16" s="2371"/>
      <c r="N16" s="536"/>
      <c r="O16" s="536"/>
    </row>
    <row r="17" spans="1:15" ht="14.65" customHeight="1">
      <c r="A17" s="1316"/>
      <c r="B17" s="1348">
        <v>0.09</v>
      </c>
      <c r="C17" s="1318" t="s">
        <v>396</v>
      </c>
      <c r="D17" s="396"/>
      <c r="E17" s="1206"/>
      <c r="F17" s="1206"/>
      <c r="G17" s="396"/>
      <c r="H17" s="396"/>
      <c r="I17" s="536"/>
      <c r="J17" s="536"/>
      <c r="K17" s="536"/>
      <c r="L17" s="536"/>
      <c r="M17" s="2371"/>
      <c r="N17" s="536"/>
      <c r="O17" s="536"/>
    </row>
    <row r="18" spans="1:15" ht="14.65" customHeight="1">
      <c r="A18" s="1316"/>
      <c r="B18" s="536">
        <v>27</v>
      </c>
      <c r="C18" s="1319" t="s">
        <v>523</v>
      </c>
      <c r="D18" s="603"/>
      <c r="E18" s="1268"/>
      <c r="F18" s="1268"/>
      <c r="G18" s="603"/>
      <c r="H18" s="603"/>
      <c r="I18" s="536"/>
      <c r="J18" s="536"/>
      <c r="K18" s="536"/>
      <c r="L18" s="536"/>
      <c r="M18" s="2371"/>
      <c r="N18" s="536"/>
      <c r="O18" s="536"/>
    </row>
    <row r="19" spans="1:15" ht="27" customHeight="1">
      <c r="A19" s="1314"/>
      <c r="B19" s="1346" t="s">
        <v>524</v>
      </c>
      <c r="C19" s="1347" t="s">
        <v>525</v>
      </c>
      <c r="D19" s="370"/>
      <c r="E19" s="370"/>
      <c r="F19" s="371"/>
      <c r="G19" s="399">
        <v>3900</v>
      </c>
      <c r="H19" s="399"/>
      <c r="I19" s="1055"/>
      <c r="J19" s="1055"/>
      <c r="K19" s="1055"/>
      <c r="L19" s="1060"/>
      <c r="M19" s="1354"/>
      <c r="N19" s="536"/>
      <c r="O19" s="536"/>
    </row>
    <row r="20" spans="1:15" ht="14.65" customHeight="1">
      <c r="A20" s="1314" t="s">
        <v>78</v>
      </c>
      <c r="B20" s="267">
        <v>27</v>
      </c>
      <c r="C20" s="1319" t="s">
        <v>526</v>
      </c>
      <c r="D20" s="530"/>
      <c r="E20" s="370"/>
      <c r="F20" s="371"/>
      <c r="G20" s="531">
        <v>3900</v>
      </c>
      <c r="H20" s="530"/>
      <c r="I20" s="405"/>
      <c r="J20" s="536"/>
      <c r="K20" s="536"/>
      <c r="L20" s="536"/>
      <c r="M20" s="2371"/>
      <c r="N20" s="536"/>
      <c r="O20" s="536"/>
    </row>
    <row r="21" spans="1:15" ht="14.65" customHeight="1">
      <c r="A21" s="1314" t="s">
        <v>78</v>
      </c>
      <c r="B21" s="1349">
        <v>0.09</v>
      </c>
      <c r="C21" s="1318" t="s">
        <v>396</v>
      </c>
      <c r="D21" s="530"/>
      <c r="E21" s="370"/>
      <c r="F21" s="371"/>
      <c r="G21" s="531">
        <v>3900</v>
      </c>
      <c r="H21" s="530"/>
      <c r="I21" s="536"/>
      <c r="J21" s="536"/>
      <c r="K21" s="536"/>
      <c r="L21" s="536"/>
      <c r="M21" s="2371"/>
      <c r="N21" s="536"/>
      <c r="O21" s="536"/>
    </row>
    <row r="22" spans="1:15" ht="14.65" customHeight="1">
      <c r="A22" s="1314" t="s">
        <v>78</v>
      </c>
      <c r="B22" s="1335">
        <v>2052</v>
      </c>
      <c r="C22" s="1315" t="s">
        <v>430</v>
      </c>
      <c r="D22" s="534"/>
      <c r="E22" s="374"/>
      <c r="F22" s="373"/>
      <c r="G22" s="531">
        <v>3900</v>
      </c>
      <c r="H22" s="530"/>
      <c r="I22" s="536"/>
      <c r="J22" s="536"/>
      <c r="K22" s="536"/>
      <c r="L22" s="536"/>
      <c r="M22" s="2371"/>
      <c r="N22" s="536"/>
      <c r="O22" s="536"/>
    </row>
    <row r="23" spans="1:15" ht="14.65" customHeight="1">
      <c r="A23" s="1327" t="s">
        <v>78</v>
      </c>
      <c r="B23" s="1350"/>
      <c r="C23" s="1329" t="s">
        <v>82</v>
      </c>
      <c r="D23" s="534"/>
      <c r="E23" s="374"/>
      <c r="F23" s="1491"/>
      <c r="G23" s="374">
        <v>3900</v>
      </c>
      <c r="H23" s="530"/>
      <c r="I23" s="536"/>
      <c r="J23" s="536"/>
      <c r="K23" s="536"/>
      <c r="L23" s="536"/>
      <c r="M23" s="2371"/>
      <c r="N23" s="536"/>
      <c r="O23" s="536"/>
    </row>
    <row r="24" spans="1:15" ht="14.65" customHeight="1">
      <c r="A24" s="1327" t="s">
        <v>78</v>
      </c>
      <c r="B24" s="1350"/>
      <c r="C24" s="1329" t="s">
        <v>79</v>
      </c>
      <c r="D24" s="534"/>
      <c r="E24" s="374"/>
      <c r="F24" s="1491"/>
      <c r="G24" s="374">
        <v>3900</v>
      </c>
      <c r="H24" s="530"/>
      <c r="I24" s="536"/>
      <c r="J24" s="536"/>
      <c r="K24" s="536"/>
      <c r="L24" s="536"/>
      <c r="M24" s="2371"/>
      <c r="N24" s="536"/>
      <c r="O24" s="536"/>
    </row>
    <row r="25" spans="1:15" ht="13.5" customHeight="1">
      <c r="A25" s="1968"/>
      <c r="B25" s="1368"/>
      <c r="C25" s="1369"/>
      <c r="D25" s="530"/>
      <c r="E25" s="370"/>
      <c r="F25" s="789"/>
      <c r="I25" s="536"/>
      <c r="J25" s="536"/>
      <c r="K25" s="536"/>
      <c r="L25" s="536"/>
      <c r="M25" s="2371"/>
      <c r="N25" s="536"/>
      <c r="O25" s="536"/>
    </row>
    <row r="26" spans="1:15" s="536" customFormat="1" ht="28.5" customHeight="1">
      <c r="B26" s="2439" t="s">
        <v>1166</v>
      </c>
      <c r="C26" s="2439"/>
      <c r="D26" s="2439"/>
      <c r="E26" s="2439"/>
      <c r="F26" s="2439"/>
      <c r="G26" s="2439"/>
      <c r="H26" s="2439"/>
      <c r="I26" s="59"/>
      <c r="J26" s="59"/>
      <c r="K26" s="59"/>
      <c r="L26" s="59"/>
      <c r="M26" s="1353"/>
      <c r="N26" s="59"/>
    </row>
    <row r="27" spans="1:15">
      <c r="B27" s="199"/>
      <c r="C27" s="199"/>
      <c r="D27" s="199"/>
      <c r="E27" s="1953"/>
      <c r="F27" s="1953"/>
      <c r="G27" s="199"/>
      <c r="H27" s="199"/>
      <c r="I27" s="252"/>
      <c r="J27" s="59"/>
      <c r="K27" s="59"/>
      <c r="L27" s="59"/>
      <c r="M27" s="1353"/>
      <c r="N27" s="59"/>
      <c r="O27" s="536"/>
    </row>
    <row r="28" spans="1:15">
      <c r="A28" s="252"/>
      <c r="B28" s="2300"/>
      <c r="C28" s="778"/>
      <c r="D28" s="2300"/>
      <c r="E28" s="778"/>
      <c r="F28" s="71"/>
      <c r="G28" s="71"/>
      <c r="I28" s="778"/>
      <c r="J28" s="59"/>
      <c r="K28" s="59"/>
      <c r="L28" s="59"/>
      <c r="M28" s="1353"/>
      <c r="N28" s="59"/>
      <c r="O28" s="536"/>
    </row>
    <row r="29" spans="1:15">
      <c r="A29" s="252"/>
      <c r="B29" s="59"/>
      <c r="C29" s="59"/>
      <c r="D29" s="59"/>
      <c r="E29" s="59"/>
      <c r="F29" s="71"/>
      <c r="G29" s="71"/>
      <c r="I29" s="59"/>
      <c r="J29" s="59"/>
      <c r="K29" s="59"/>
      <c r="L29" s="59"/>
      <c r="M29" s="1353"/>
      <c r="N29" s="59"/>
      <c r="O29" s="536"/>
    </row>
    <row r="30" spans="1:15">
      <c r="A30" s="252"/>
      <c r="B30" s="71"/>
      <c r="C30" s="71"/>
      <c r="D30" s="59"/>
      <c r="E30" s="59"/>
      <c r="F30" s="59"/>
      <c r="G30" s="59"/>
      <c r="H30" s="59"/>
      <c r="I30" s="59"/>
      <c r="J30" s="59"/>
      <c r="K30" s="59"/>
      <c r="L30" s="59"/>
      <c r="M30" s="1353"/>
      <c r="N30" s="59"/>
      <c r="O30" s="536"/>
    </row>
    <row r="31" spans="1:15">
      <c r="D31" s="59"/>
      <c r="E31" s="59"/>
      <c r="F31" s="59"/>
      <c r="G31" s="59"/>
      <c r="H31" s="59"/>
      <c r="I31" s="59"/>
      <c r="J31" s="59"/>
      <c r="K31" s="59"/>
      <c r="L31" s="59"/>
      <c r="M31" s="1353"/>
      <c r="N31" s="59"/>
      <c r="O31" s="536"/>
    </row>
    <row r="32" spans="1:15">
      <c r="H32" s="13"/>
      <c r="I32" s="59"/>
      <c r="J32" s="59"/>
      <c r="K32" s="59"/>
      <c r="L32" s="59"/>
      <c r="M32" s="1353"/>
      <c r="N32" s="59"/>
      <c r="O32" s="536"/>
    </row>
    <row r="33" spans="1:15">
      <c r="C33" s="177"/>
      <c r="D33" s="234"/>
      <c r="E33" s="234"/>
      <c r="F33" s="234"/>
      <c r="G33" s="234"/>
      <c r="H33" s="234"/>
      <c r="I33" s="234"/>
      <c r="J33" s="234"/>
      <c r="K33" s="234"/>
      <c r="L33" s="59"/>
      <c r="M33" s="1353"/>
      <c r="N33" s="59"/>
      <c r="O33" s="536"/>
    </row>
    <row r="34" spans="1:15">
      <c r="C34" s="177"/>
      <c r="D34" s="135"/>
      <c r="E34" s="135"/>
      <c r="F34" s="135"/>
      <c r="G34" s="135"/>
      <c r="H34" s="233"/>
      <c r="I34" s="133"/>
      <c r="J34" s="133"/>
      <c r="K34" s="133"/>
      <c r="L34" s="59"/>
      <c r="M34" s="1353"/>
      <c r="N34" s="59"/>
      <c r="O34" s="536"/>
    </row>
    <row r="35" spans="1:15">
      <c r="C35" s="177"/>
      <c r="D35" s="13"/>
      <c r="E35" s="13"/>
      <c r="F35" s="13"/>
      <c r="G35" s="13"/>
      <c r="H35" s="135"/>
      <c r="I35" s="219"/>
      <c r="J35" s="219"/>
      <c r="K35" s="219"/>
      <c r="L35" s="59"/>
      <c r="M35" s="1353"/>
      <c r="N35" s="59"/>
      <c r="O35" s="536"/>
    </row>
    <row r="36" spans="1:15">
      <c r="C36" s="177"/>
      <c r="D36" s="13"/>
      <c r="E36" s="13"/>
      <c r="F36" s="13"/>
      <c r="G36" s="13"/>
      <c r="H36" s="13"/>
      <c r="I36" s="59"/>
      <c r="J36" s="59"/>
      <c r="K36" s="59"/>
      <c r="L36" s="59"/>
      <c r="M36" s="1353"/>
      <c r="N36" s="59"/>
      <c r="O36" s="536"/>
    </row>
    <row r="37" spans="1:15">
      <c r="C37" s="177"/>
      <c r="D37" s="13"/>
      <c r="E37" s="13"/>
      <c r="F37" s="13"/>
      <c r="G37" s="13"/>
      <c r="H37" s="13"/>
      <c r="I37" s="59"/>
      <c r="J37" s="59"/>
      <c r="K37" s="59"/>
      <c r="L37" s="59"/>
      <c r="M37" s="1353"/>
      <c r="N37" s="59"/>
      <c r="O37" s="536"/>
    </row>
    <row r="38" spans="1:15">
      <c r="C38" s="177"/>
      <c r="D38" s="13"/>
      <c r="E38" s="13"/>
      <c r="F38" s="13"/>
      <c r="G38" s="13"/>
      <c r="H38" s="13"/>
      <c r="I38" s="59"/>
      <c r="J38" s="59"/>
      <c r="K38" s="59"/>
      <c r="L38" s="59"/>
      <c r="M38" s="1353"/>
      <c r="N38" s="59"/>
      <c r="O38" s="536"/>
    </row>
    <row r="39" spans="1:15">
      <c r="C39" s="208"/>
      <c r="D39" s="13"/>
      <c r="E39" s="13"/>
      <c r="F39" s="13"/>
      <c r="G39" s="13"/>
      <c r="H39" s="13"/>
      <c r="I39" s="59"/>
      <c r="J39" s="59"/>
      <c r="K39" s="59"/>
      <c r="L39" s="59"/>
      <c r="M39" s="1353"/>
      <c r="N39" s="59"/>
    </row>
    <row r="40" spans="1:15">
      <c r="A40" s="267"/>
      <c r="B40" s="267"/>
      <c r="C40" s="208"/>
      <c r="D40" s="13"/>
      <c r="E40" s="13"/>
      <c r="F40" s="13"/>
      <c r="G40" s="13"/>
      <c r="H40" s="13"/>
      <c r="I40" s="59"/>
      <c r="J40" s="59"/>
      <c r="K40" s="59"/>
      <c r="L40" s="59"/>
      <c r="M40" s="1353"/>
      <c r="N40" s="59"/>
    </row>
  </sheetData>
  <mergeCells count="10">
    <mergeCell ref="B26:H26"/>
    <mergeCell ref="A2:H2"/>
    <mergeCell ref="A1:H1"/>
    <mergeCell ref="A3:H3"/>
    <mergeCell ref="I12:S12"/>
    <mergeCell ref="B13:H13"/>
    <mergeCell ref="I13:M13"/>
    <mergeCell ref="N13:R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39" orientation="portrait" blackAndWhite="1" useFirstPageNumber="1" r:id="rId1"/>
  <headerFooter alignWithMargins="0">
    <oddHeader xml:space="preserve">&amp;C   </oddHeader>
    <oddFooter>&amp;C&amp;"Times New Roman,Bold"&amp;P</oddFooter>
  </headerFooter>
</worksheet>
</file>

<file path=xl/worksheets/sheet24.xml><?xml version="1.0" encoding="utf-8"?>
<worksheet xmlns="http://schemas.openxmlformats.org/spreadsheetml/2006/main" xmlns:r="http://schemas.openxmlformats.org/officeDocument/2006/relationships">
  <sheetPr syncVertical="1" syncRef="A18" transitionEvaluation="1" transitionEntry="1">
    <tabColor rgb="FF92D050"/>
  </sheetPr>
  <dimension ref="A1:S82"/>
  <sheetViews>
    <sheetView view="pageBreakPreview" topLeftCell="A18" zoomScaleSheetLayoutView="100" workbookViewId="0">
      <selection activeCell="L29" sqref="L29"/>
    </sheetView>
  </sheetViews>
  <sheetFormatPr defaultColWidth="11" defaultRowHeight="12.75"/>
  <cols>
    <col min="1" max="1" width="6.42578125" style="544" customWidth="1"/>
    <col min="2" max="2" width="8.140625" style="545" customWidth="1"/>
    <col min="3" max="3" width="34.5703125" style="546" customWidth="1"/>
    <col min="4" max="6" width="8.5703125" style="547" customWidth="1"/>
    <col min="7" max="7" width="11.28515625" style="547" customWidth="1"/>
    <col min="8" max="8" width="4" style="546" customWidth="1"/>
    <col min="9" max="9" width="3.7109375" style="546" customWidth="1"/>
    <col min="10" max="10" width="8.5703125" style="547" customWidth="1"/>
    <col min="11" max="11" width="6.42578125" style="547" customWidth="1"/>
    <col min="12" max="12" width="11.28515625" style="547" customWidth="1"/>
    <col min="13" max="13" width="11.7109375" style="546" customWidth="1"/>
    <col min="14" max="14" width="12" style="546" customWidth="1"/>
    <col min="15" max="15" width="11" style="543" customWidth="1"/>
    <col min="16" max="16" width="8" style="543" customWidth="1"/>
    <col min="17" max="17" width="12.42578125" style="543" customWidth="1"/>
    <col min="18" max="18" width="11.7109375" style="543" customWidth="1"/>
    <col min="19" max="16384" width="11" style="546"/>
  </cols>
  <sheetData>
    <row r="1" spans="1:19" ht="14.1" customHeight="1">
      <c r="A1" s="2495" t="s">
        <v>527</v>
      </c>
      <c r="B1" s="2495"/>
      <c r="C1" s="2495"/>
      <c r="D1" s="2495"/>
      <c r="E1" s="2495"/>
      <c r="F1" s="2495"/>
      <c r="G1" s="2495"/>
      <c r="H1" s="2495"/>
      <c r="I1" s="1164"/>
      <c r="J1" s="743"/>
      <c r="K1" s="743"/>
      <c r="L1" s="743"/>
      <c r="M1" s="743"/>
      <c r="N1" s="743"/>
    </row>
    <row r="2" spans="1:19" ht="14.1" customHeight="1">
      <c r="A2" s="2495" t="s">
        <v>528</v>
      </c>
      <c r="B2" s="2495"/>
      <c r="C2" s="2495"/>
      <c r="D2" s="2495"/>
      <c r="E2" s="2495"/>
      <c r="F2" s="2495"/>
      <c r="G2" s="2495"/>
      <c r="H2" s="2495"/>
      <c r="I2" s="1164"/>
      <c r="J2" s="743"/>
      <c r="K2" s="743"/>
      <c r="L2" s="743"/>
      <c r="M2" s="743"/>
      <c r="N2" s="1164"/>
    </row>
    <row r="3" spans="1:19" ht="14.1" customHeight="1">
      <c r="A3" s="2423" t="s">
        <v>529</v>
      </c>
      <c r="B3" s="2423"/>
      <c r="C3" s="2423"/>
      <c r="D3" s="2423"/>
      <c r="E3" s="2423"/>
      <c r="F3" s="2423"/>
      <c r="G3" s="2423"/>
      <c r="H3" s="2423"/>
      <c r="I3" s="1151"/>
      <c r="J3" s="740"/>
      <c r="K3" s="740"/>
      <c r="L3" s="740"/>
      <c r="M3" s="739"/>
      <c r="N3" s="739"/>
    </row>
    <row r="4" spans="1:19" ht="14.1" customHeight="1">
      <c r="A4" s="34"/>
      <c r="B4" s="1152"/>
      <c r="C4" s="1152"/>
      <c r="D4" s="1152"/>
      <c r="E4" s="1941"/>
      <c r="F4" s="1941"/>
      <c r="G4" s="1152"/>
      <c r="H4" s="1152"/>
      <c r="I4" s="1152"/>
      <c r="J4" s="740"/>
      <c r="K4" s="740"/>
      <c r="L4" s="740"/>
      <c r="M4" s="739"/>
      <c r="N4" s="739"/>
    </row>
    <row r="5" spans="1:19" ht="14.1" customHeight="1">
      <c r="A5" s="34"/>
      <c r="B5" s="30"/>
      <c r="C5" s="30"/>
      <c r="D5" s="36"/>
      <c r="E5" s="37" t="s">
        <v>26</v>
      </c>
      <c r="F5" s="37" t="s">
        <v>27</v>
      </c>
      <c r="G5" s="37" t="s">
        <v>154</v>
      </c>
      <c r="I5" s="33"/>
      <c r="J5" s="740"/>
      <c r="K5" s="740"/>
      <c r="L5" s="740"/>
      <c r="M5" s="739"/>
      <c r="N5" s="739"/>
    </row>
    <row r="6" spans="1:19" ht="14.1" customHeight="1">
      <c r="A6" s="34"/>
      <c r="B6" s="38" t="s">
        <v>28</v>
      </c>
      <c r="C6" s="30" t="s">
        <v>29</v>
      </c>
      <c r="D6" s="754" t="s">
        <v>106</v>
      </c>
      <c r="E6" s="796">
        <v>28076</v>
      </c>
      <c r="F6" s="1969">
        <v>0</v>
      </c>
      <c r="G6" s="796">
        <f>SUM(E6:F6)</f>
        <v>28076</v>
      </c>
      <c r="I6" s="32"/>
      <c r="J6" s="741"/>
      <c r="K6" s="741"/>
      <c r="L6" s="740"/>
      <c r="M6" s="739"/>
      <c r="N6" s="739"/>
    </row>
    <row r="7" spans="1:19" ht="14.1" customHeight="1">
      <c r="A7" s="34"/>
      <c r="B7" s="546"/>
      <c r="D7" s="39" t="s">
        <v>79</v>
      </c>
      <c r="E7" s="32">
        <v>66084</v>
      </c>
      <c r="F7" s="824">
        <v>0</v>
      </c>
      <c r="G7" s="32">
        <f>SUM(E7:F7)</f>
        <v>66084</v>
      </c>
      <c r="I7" s="33"/>
      <c r="J7" s="740"/>
      <c r="K7" s="740"/>
      <c r="L7" s="740"/>
      <c r="M7" s="740"/>
      <c r="N7" s="740"/>
    </row>
    <row r="8" spans="1:19" ht="9" customHeight="1">
      <c r="A8" s="34"/>
      <c r="B8" s="546"/>
      <c r="D8" s="41"/>
      <c r="E8" s="33"/>
      <c r="F8" s="824"/>
      <c r="G8" s="33"/>
      <c r="I8" s="33"/>
      <c r="J8" s="740"/>
      <c r="K8" s="740"/>
      <c r="L8" s="740"/>
      <c r="M8" s="740"/>
      <c r="N8" s="740"/>
    </row>
    <row r="9" spans="1:19" ht="15" customHeight="1">
      <c r="A9" s="34"/>
      <c r="B9" s="38" t="s">
        <v>30</v>
      </c>
      <c r="C9" s="40" t="s">
        <v>31</v>
      </c>
      <c r="D9" s="753" t="s">
        <v>106</v>
      </c>
      <c r="E9" s="824">
        <v>0</v>
      </c>
      <c r="F9" s="791">
        <v>0</v>
      </c>
      <c r="G9" s="824">
        <f>SUM(E9:F9)</f>
        <v>0</v>
      </c>
      <c r="I9" s="33"/>
      <c r="J9" s="742"/>
      <c r="K9" s="742"/>
      <c r="L9" s="742"/>
      <c r="M9" s="742"/>
      <c r="N9" s="742"/>
    </row>
    <row r="10" spans="1:19" ht="15" customHeight="1">
      <c r="A10" s="34"/>
      <c r="B10" s="38"/>
      <c r="C10" s="40" t="s">
        <v>150</v>
      </c>
      <c r="D10" s="2141" t="s">
        <v>79</v>
      </c>
      <c r="E10" s="2146">
        <f>G29</f>
        <v>2016</v>
      </c>
      <c r="F10" s="214"/>
      <c r="G10" s="2146">
        <f>SUM(E10:F10)</f>
        <v>2016</v>
      </c>
      <c r="I10" s="33"/>
      <c r="J10" s="742"/>
      <c r="K10" s="742"/>
      <c r="L10" s="742"/>
      <c r="M10" s="742"/>
      <c r="N10" s="742"/>
    </row>
    <row r="11" spans="1:19" ht="15" customHeight="1">
      <c r="A11" s="34"/>
      <c r="B11" s="38"/>
      <c r="C11" s="40"/>
      <c r="D11" s="754" t="s">
        <v>106</v>
      </c>
      <c r="E11" s="1041">
        <f>SUM(E9,E6)</f>
        <v>28076</v>
      </c>
      <c r="F11" s="799">
        <f t="shared" ref="F11:G11" si="0">SUM(F9,F6)</f>
        <v>0</v>
      </c>
      <c r="G11" s="1041">
        <f t="shared" si="0"/>
        <v>28076</v>
      </c>
      <c r="I11" s="33"/>
      <c r="J11" s="742"/>
      <c r="K11" s="742"/>
      <c r="L11" s="742"/>
      <c r="M11" s="742"/>
      <c r="N11" s="742"/>
    </row>
    <row r="12" spans="1:19" ht="14.1" customHeight="1">
      <c r="A12" s="34"/>
      <c r="B12" s="42" t="s">
        <v>78</v>
      </c>
      <c r="C12" s="30" t="s">
        <v>43</v>
      </c>
      <c r="D12" s="793" t="s">
        <v>79</v>
      </c>
      <c r="E12" s="1914">
        <f>SUM(E10,E7)</f>
        <v>68100</v>
      </c>
      <c r="F12" s="1532">
        <f t="shared" ref="F12:G12" si="1">SUM(F10,F7)</f>
        <v>0</v>
      </c>
      <c r="G12" s="1914">
        <f t="shared" si="1"/>
        <v>68100</v>
      </c>
      <c r="I12" s="32"/>
      <c r="J12" s="741"/>
      <c r="K12" s="741"/>
      <c r="L12" s="741"/>
      <c r="M12" s="741"/>
      <c r="N12" s="741"/>
    </row>
    <row r="13" spans="1:19" ht="14.1" customHeight="1">
      <c r="A13" s="34"/>
      <c r="B13" s="38"/>
      <c r="C13" s="30"/>
      <c r="D13" s="31"/>
      <c r="E13" s="31"/>
      <c r="F13" s="31"/>
      <c r="G13" s="31"/>
      <c r="H13" s="39"/>
      <c r="I13" s="31"/>
      <c r="J13" s="741"/>
      <c r="K13" s="741"/>
      <c r="L13" s="741"/>
      <c r="M13" s="741"/>
      <c r="N13" s="741"/>
    </row>
    <row r="14" spans="1:19" ht="14.1" customHeight="1">
      <c r="A14" s="34"/>
      <c r="B14" s="38" t="s">
        <v>44</v>
      </c>
      <c r="C14" s="30" t="s">
        <v>45</v>
      </c>
      <c r="D14" s="30"/>
      <c r="E14" s="30"/>
      <c r="F14" s="30"/>
      <c r="G14" s="30"/>
      <c r="H14" s="45"/>
      <c r="I14" s="30"/>
      <c r="J14" s="741"/>
      <c r="K14" s="741"/>
      <c r="L14" s="741"/>
      <c r="M14" s="741"/>
      <c r="N14" s="741"/>
    </row>
    <row r="15" spans="1:19" s="1" customFormat="1" ht="13.15" customHeight="1">
      <c r="A15" s="32"/>
      <c r="B15" s="796"/>
      <c r="C15" s="796"/>
      <c r="D15" s="796"/>
      <c r="E15" s="796"/>
      <c r="F15" s="796"/>
      <c r="G15" s="796"/>
      <c r="H15" s="796"/>
      <c r="I15" s="2420"/>
      <c r="J15" s="2420"/>
      <c r="K15" s="2420"/>
      <c r="L15" s="2420"/>
      <c r="M15" s="2420"/>
      <c r="N15" s="2420"/>
      <c r="O15" s="2420"/>
      <c r="P15" s="2420"/>
      <c r="Q15" s="2420"/>
      <c r="R15" s="2420"/>
      <c r="S15" s="2420"/>
    </row>
    <row r="16" spans="1:19" s="1" customFormat="1" ht="13.5" thickBot="1">
      <c r="A16" s="46"/>
      <c r="B16" s="2425" t="s">
        <v>627</v>
      </c>
      <c r="C16" s="2425"/>
      <c r="D16" s="2425"/>
      <c r="E16" s="2425"/>
      <c r="F16" s="2425"/>
      <c r="G16" s="2425"/>
      <c r="H16" s="2425"/>
      <c r="I16" s="2420"/>
      <c r="J16" s="2420"/>
      <c r="K16" s="2420"/>
      <c r="L16" s="2420"/>
      <c r="M16" s="2420"/>
      <c r="N16" s="2420"/>
      <c r="O16" s="2420"/>
      <c r="P16" s="2420"/>
      <c r="Q16" s="2420"/>
      <c r="R16" s="2420"/>
      <c r="S16" s="2210"/>
    </row>
    <row r="17" spans="1:19" s="2177" customFormat="1" ht="46.5" customHeight="1" thickTop="1" thickBot="1">
      <c r="A17" s="2175"/>
      <c r="B17" s="2447" t="s">
        <v>46</v>
      </c>
      <c r="C17" s="2447"/>
      <c r="D17" s="2169"/>
      <c r="E17" s="2447" t="s">
        <v>1147</v>
      </c>
      <c r="F17" s="2447"/>
      <c r="G17" s="2447"/>
      <c r="H17" s="2176"/>
      <c r="I17" s="2373"/>
      <c r="J17" s="2373"/>
      <c r="K17" s="2373"/>
      <c r="L17" s="2373"/>
      <c r="M17" s="2320"/>
      <c r="N17" s="2373"/>
      <c r="O17" s="2373"/>
      <c r="P17" s="2373"/>
      <c r="Q17" s="2373"/>
      <c r="R17" s="2320"/>
      <c r="S17" s="2320"/>
    </row>
    <row r="18" spans="1:19" s="267" customFormat="1" ht="14.45" customHeight="1" thickTop="1">
      <c r="C18" s="1315" t="s">
        <v>82</v>
      </c>
      <c r="D18" s="1333"/>
      <c r="E18" s="1290"/>
      <c r="F18" s="1290"/>
      <c r="G18" s="831"/>
      <c r="H18" s="831"/>
      <c r="I18" s="536"/>
      <c r="J18" s="536"/>
      <c r="K18" s="536"/>
      <c r="L18" s="536"/>
      <c r="M18" s="536"/>
      <c r="N18" s="536"/>
      <c r="O18" s="536"/>
      <c r="P18" s="536"/>
      <c r="Q18" s="536"/>
      <c r="R18" s="536"/>
      <c r="S18" s="536"/>
    </row>
    <row r="19" spans="1:19" s="267" customFormat="1" ht="14.45" customHeight="1">
      <c r="A19" s="1314" t="s">
        <v>83</v>
      </c>
      <c r="B19" s="1334">
        <v>2014</v>
      </c>
      <c r="C19" s="1315" t="s">
        <v>185</v>
      </c>
      <c r="D19" s="393"/>
      <c r="E19" s="1284"/>
      <c r="F19" s="1284"/>
      <c r="G19" s="393"/>
      <c r="H19" s="393"/>
      <c r="I19" s="536"/>
      <c r="J19" s="536"/>
      <c r="K19" s="536"/>
      <c r="L19" s="536"/>
      <c r="M19" s="536"/>
      <c r="N19" s="536"/>
      <c r="O19" s="536"/>
      <c r="P19" s="536"/>
      <c r="Q19" s="536"/>
      <c r="R19" s="536"/>
      <c r="S19" s="536"/>
    </row>
    <row r="20" spans="1:19" s="267" customFormat="1" ht="14.45" customHeight="1">
      <c r="A20" s="1314"/>
      <c r="B20" s="1323">
        <v>0.114</v>
      </c>
      <c r="C20" s="1335" t="s">
        <v>256</v>
      </c>
      <c r="D20" s="393"/>
      <c r="E20" s="1284"/>
      <c r="F20" s="1284"/>
      <c r="G20" s="393"/>
      <c r="H20" s="393"/>
      <c r="I20" s="536"/>
      <c r="J20" s="536"/>
      <c r="K20" s="536"/>
      <c r="L20" s="536"/>
      <c r="M20" s="536"/>
      <c r="N20" s="536"/>
      <c r="O20" s="536"/>
      <c r="P20" s="536"/>
      <c r="Q20" s="536"/>
      <c r="R20" s="536"/>
      <c r="S20" s="536"/>
    </row>
    <row r="21" spans="1:19" s="267" customFormat="1" ht="14.45" customHeight="1">
      <c r="A21" s="1314"/>
      <c r="B21" s="389">
        <v>24</v>
      </c>
      <c r="C21" s="1322" t="s">
        <v>508</v>
      </c>
      <c r="D21" s="393"/>
      <c r="E21" s="1284"/>
      <c r="F21" s="1284"/>
      <c r="G21" s="393"/>
      <c r="H21" s="393"/>
      <c r="I21" s="536"/>
      <c r="J21" s="536"/>
      <c r="K21" s="536"/>
      <c r="L21" s="536"/>
      <c r="M21" s="536"/>
      <c r="N21" s="536"/>
      <c r="O21" s="536"/>
      <c r="P21" s="536"/>
      <c r="Q21" s="536"/>
      <c r="R21" s="536"/>
      <c r="S21" s="536"/>
    </row>
    <row r="22" spans="1:19" s="267" customFormat="1" ht="14.45" customHeight="1">
      <c r="A22" s="1314"/>
      <c r="B22" s="389">
        <v>60</v>
      </c>
      <c r="C22" s="536" t="s">
        <v>509</v>
      </c>
      <c r="D22" s="393"/>
      <c r="E22" s="1284"/>
      <c r="F22" s="1284"/>
      <c r="G22" s="393"/>
      <c r="H22" s="393"/>
      <c r="I22" s="536"/>
      <c r="J22" s="536"/>
      <c r="K22" s="536"/>
      <c r="L22" s="536"/>
      <c r="M22" s="536"/>
      <c r="N22" s="536"/>
      <c r="O22" s="536"/>
      <c r="P22" s="536"/>
      <c r="Q22" s="536"/>
      <c r="R22" s="536"/>
      <c r="S22" s="536"/>
    </row>
    <row r="23" spans="1:19" s="267" customFormat="1" ht="14.45" customHeight="1">
      <c r="A23" s="1314"/>
      <c r="B23" s="1321" t="s">
        <v>510</v>
      </c>
      <c r="C23" s="267" t="s">
        <v>144</v>
      </c>
      <c r="D23" s="371"/>
      <c r="E23" s="370"/>
      <c r="F23" s="789"/>
      <c r="G23" s="396">
        <v>2016</v>
      </c>
      <c r="H23" s="1488"/>
      <c r="I23" s="1695"/>
      <c r="J23" s="1695"/>
      <c r="K23" s="1695"/>
      <c r="L23" s="1712"/>
      <c r="M23" s="1712"/>
      <c r="N23" s="1695"/>
      <c r="O23" s="1695"/>
      <c r="P23" s="1729"/>
      <c r="Q23" s="2374"/>
      <c r="R23" s="1712"/>
      <c r="S23" s="2368"/>
    </row>
    <row r="24" spans="1:19" s="267" customFormat="1" ht="14.45" customHeight="1">
      <c r="A24" s="1314" t="s">
        <v>78</v>
      </c>
      <c r="B24" s="389">
        <v>60</v>
      </c>
      <c r="C24" s="267" t="s">
        <v>509</v>
      </c>
      <c r="D24" s="371"/>
      <c r="E24" s="1759"/>
      <c r="F24" s="789">
        <f>SUM(F23:F23)</f>
        <v>0</v>
      </c>
      <c r="G24" s="531">
        <v>2016</v>
      </c>
      <c r="H24" s="530"/>
      <c r="I24" s="536"/>
      <c r="J24" s="536"/>
      <c r="K24" s="536"/>
      <c r="L24" s="536"/>
      <c r="M24" s="536"/>
      <c r="N24" s="536"/>
      <c r="O24" s="536"/>
      <c r="P24" s="536"/>
      <c r="Q24" s="536"/>
      <c r="R24" s="536"/>
      <c r="S24" s="536"/>
    </row>
    <row r="25" spans="1:19" s="267" customFormat="1" ht="14.45" customHeight="1">
      <c r="A25" s="1314" t="s">
        <v>78</v>
      </c>
      <c r="B25" s="389">
        <v>24</v>
      </c>
      <c r="C25" s="1322" t="s">
        <v>508</v>
      </c>
      <c r="D25" s="371"/>
      <c r="E25" s="1759"/>
      <c r="F25" s="789">
        <f>F24</f>
        <v>0</v>
      </c>
      <c r="G25" s="531">
        <v>2016</v>
      </c>
      <c r="H25" s="530"/>
      <c r="I25" s="536"/>
      <c r="J25" s="536"/>
      <c r="K25" s="536"/>
      <c r="L25" s="536"/>
      <c r="M25" s="536"/>
      <c r="N25" s="536"/>
      <c r="O25" s="536"/>
      <c r="P25" s="536"/>
      <c r="Q25" s="536"/>
      <c r="R25" s="536"/>
      <c r="S25" s="536"/>
    </row>
    <row r="26" spans="1:19" s="267" customFormat="1" ht="14.45" customHeight="1">
      <c r="A26" s="1314" t="s">
        <v>78</v>
      </c>
      <c r="B26" s="1323">
        <v>0.114</v>
      </c>
      <c r="C26" s="1335" t="s">
        <v>256</v>
      </c>
      <c r="D26" s="371"/>
      <c r="E26" s="1759"/>
      <c r="F26" s="789">
        <f>F24</f>
        <v>0</v>
      </c>
      <c r="G26" s="531">
        <v>2016</v>
      </c>
      <c r="H26" s="530"/>
      <c r="I26" s="536"/>
      <c r="J26" s="536"/>
      <c r="K26" s="536"/>
      <c r="L26" s="536"/>
      <c r="M26" s="536"/>
      <c r="N26" s="536"/>
      <c r="O26" s="536"/>
      <c r="P26" s="536"/>
      <c r="Q26" s="536"/>
      <c r="R26" s="536"/>
      <c r="S26" s="536"/>
    </row>
    <row r="27" spans="1:19" s="267" customFormat="1" ht="14.45" customHeight="1">
      <c r="A27" s="1314" t="s">
        <v>78</v>
      </c>
      <c r="B27" s="1334">
        <v>2014</v>
      </c>
      <c r="C27" s="1315" t="s">
        <v>185</v>
      </c>
      <c r="D27" s="373"/>
      <c r="E27" s="1494"/>
      <c r="F27" s="1491">
        <f t="shared" ref="F27:F29" si="2">F26</f>
        <v>0</v>
      </c>
      <c r="G27" s="531">
        <v>2016</v>
      </c>
      <c r="H27" s="530"/>
      <c r="I27" s="536"/>
      <c r="J27" s="536"/>
      <c r="K27" s="536"/>
      <c r="L27" s="536"/>
      <c r="M27" s="536"/>
      <c r="N27" s="536"/>
      <c r="O27" s="536"/>
      <c r="P27" s="536"/>
      <c r="Q27" s="536"/>
      <c r="R27" s="536"/>
      <c r="S27" s="536"/>
    </row>
    <row r="28" spans="1:19" s="267" customFormat="1" ht="14.45" customHeight="1">
      <c r="A28" s="1355" t="s">
        <v>78</v>
      </c>
      <c r="B28" s="1355"/>
      <c r="C28" s="1356" t="s">
        <v>82</v>
      </c>
      <c r="D28" s="1357"/>
      <c r="E28" s="1495"/>
      <c r="F28" s="1487">
        <f t="shared" si="2"/>
        <v>0</v>
      </c>
      <c r="G28" s="368">
        <v>2016</v>
      </c>
      <c r="H28" s="396"/>
      <c r="I28" s="536"/>
      <c r="J28" s="536"/>
      <c r="K28" s="536"/>
      <c r="L28" s="536"/>
      <c r="M28" s="536"/>
      <c r="N28" s="536"/>
      <c r="O28" s="536"/>
      <c r="P28" s="536"/>
      <c r="Q28" s="536"/>
      <c r="R28" s="536"/>
      <c r="S28" s="536"/>
    </row>
    <row r="29" spans="1:19" s="267" customFormat="1" ht="14.45" customHeight="1">
      <c r="A29" s="1355" t="s">
        <v>78</v>
      </c>
      <c r="B29" s="1355"/>
      <c r="C29" s="1356" t="s">
        <v>79</v>
      </c>
      <c r="D29" s="1357"/>
      <c r="E29" s="1495"/>
      <c r="F29" s="1487">
        <f t="shared" si="2"/>
        <v>0</v>
      </c>
      <c r="G29" s="368">
        <v>2016</v>
      </c>
      <c r="H29" s="396"/>
      <c r="I29" s="536"/>
      <c r="J29" s="536"/>
      <c r="K29" s="536"/>
      <c r="L29" s="536"/>
      <c r="M29" s="536"/>
      <c r="N29" s="536"/>
      <c r="O29" s="536"/>
      <c r="P29" s="536"/>
      <c r="Q29" s="536"/>
      <c r="R29" s="536"/>
      <c r="S29" s="536"/>
    </row>
    <row r="30" spans="1:19" s="267" customFormat="1" ht="14.45" customHeight="1">
      <c r="A30" s="764"/>
      <c r="B30" s="764"/>
      <c r="C30" s="1728"/>
      <c r="D30" s="378"/>
      <c r="E30" s="378"/>
      <c r="F30" s="378"/>
      <c r="G30" s="789"/>
      <c r="H30" s="370"/>
      <c r="I30" s="536"/>
      <c r="J30" s="536"/>
      <c r="K30" s="536"/>
      <c r="L30" s="536"/>
      <c r="M30" s="536"/>
      <c r="N30" s="536"/>
      <c r="O30" s="536"/>
      <c r="P30" s="536"/>
      <c r="Q30" s="536"/>
      <c r="R30" s="536"/>
      <c r="S30" s="536"/>
    </row>
    <row r="31" spans="1:19">
      <c r="A31" s="546"/>
      <c r="B31" s="981" t="s">
        <v>684</v>
      </c>
      <c r="C31" s="12"/>
      <c r="D31" s="551"/>
      <c r="E31" s="551"/>
      <c r="F31" s="551"/>
      <c r="G31" s="551"/>
      <c r="H31" s="551"/>
      <c r="I31" s="551"/>
      <c r="J31" s="551"/>
      <c r="K31" s="551"/>
      <c r="L31" s="551"/>
      <c r="M31" s="551"/>
      <c r="N31" s="551"/>
      <c r="O31" s="119"/>
      <c r="P31" s="119"/>
      <c r="Q31" s="119"/>
      <c r="R31" s="549"/>
      <c r="S31" s="550"/>
    </row>
    <row r="32" spans="1:19">
      <c r="A32" s="1163"/>
      <c r="B32" s="2493"/>
      <c r="C32" s="2494"/>
      <c r="D32" s="2494"/>
      <c r="E32" s="2494"/>
      <c r="F32" s="2494"/>
      <c r="G32" s="2494"/>
      <c r="H32" s="2494"/>
      <c r="I32" s="2494"/>
      <c r="J32" s="551"/>
      <c r="K32" s="551"/>
      <c r="L32" s="551"/>
      <c r="M32" s="551"/>
      <c r="N32" s="551"/>
      <c r="O32" s="106"/>
      <c r="P32" s="106"/>
      <c r="Q32" s="106"/>
    </row>
    <row r="33" spans="1:17">
      <c r="A33" s="1162"/>
      <c r="B33" s="541"/>
      <c r="C33" s="550"/>
      <c r="D33" s="551"/>
      <c r="E33" s="551"/>
      <c r="F33" s="551"/>
      <c r="G33" s="551"/>
      <c r="H33" s="551"/>
      <c r="I33" s="551"/>
      <c r="J33" s="551"/>
      <c r="K33" s="551"/>
      <c r="L33" s="551"/>
      <c r="M33" s="551"/>
      <c r="N33" s="551"/>
      <c r="O33" s="106"/>
      <c r="P33" s="106"/>
      <c r="Q33" s="106"/>
    </row>
    <row r="34" spans="1:17" s="543" customFormat="1">
      <c r="A34" s="1162"/>
      <c r="B34" s="541"/>
      <c r="C34" s="550"/>
      <c r="D34" s="551"/>
      <c r="E34" s="551"/>
      <c r="F34" s="551"/>
      <c r="G34" s="551"/>
      <c r="H34" s="551"/>
      <c r="I34" s="551"/>
      <c r="J34" s="551"/>
      <c r="K34" s="551"/>
      <c r="L34" s="551"/>
      <c r="M34" s="551"/>
      <c r="N34" s="551"/>
      <c r="O34" s="106"/>
      <c r="P34" s="106"/>
      <c r="Q34" s="106"/>
    </row>
    <row r="35" spans="1:17" s="543" customFormat="1">
      <c r="A35" s="544"/>
      <c r="B35" s="2300"/>
      <c r="C35" s="778"/>
      <c r="D35" s="2300"/>
      <c r="E35" s="778"/>
      <c r="F35" s="549"/>
      <c r="G35" s="549"/>
      <c r="I35" s="778"/>
      <c r="J35" s="234"/>
      <c r="K35" s="234"/>
      <c r="L35" s="547"/>
      <c r="M35" s="547"/>
      <c r="N35" s="547"/>
      <c r="O35" s="549"/>
      <c r="P35" s="549"/>
      <c r="Q35" s="549"/>
    </row>
    <row r="36" spans="1:17" s="543" customFormat="1">
      <c r="A36" s="544"/>
      <c r="B36" s="133"/>
      <c r="C36" s="133"/>
      <c r="D36" s="133"/>
      <c r="E36" s="133"/>
      <c r="F36" s="549"/>
      <c r="G36" s="549"/>
      <c r="I36" s="233"/>
      <c r="J36" s="233"/>
      <c r="K36" s="233"/>
      <c r="L36" s="547"/>
      <c r="M36" s="547"/>
      <c r="N36" s="547"/>
    </row>
    <row r="37" spans="1:17" s="543" customFormat="1">
      <c r="A37" s="544"/>
      <c r="B37" s="541"/>
      <c r="C37" s="2375"/>
      <c r="D37" s="219"/>
      <c r="E37" s="219"/>
      <c r="F37" s="219"/>
      <c r="G37" s="219"/>
      <c r="H37" s="135"/>
      <c r="I37" s="135"/>
      <c r="J37" s="135"/>
      <c r="K37" s="135"/>
      <c r="L37" s="547"/>
      <c r="M37" s="547"/>
      <c r="N37" s="547"/>
    </row>
    <row r="38" spans="1:17" s="543" customFormat="1">
      <c r="A38" s="544"/>
      <c r="B38" s="541"/>
      <c r="C38" s="550"/>
      <c r="D38" s="741"/>
      <c r="E38" s="741"/>
      <c r="F38" s="741"/>
      <c r="G38" s="741"/>
      <c r="H38" s="547"/>
      <c r="I38" s="547"/>
      <c r="J38" s="547"/>
      <c r="K38" s="547"/>
      <c r="L38" s="547"/>
      <c r="M38" s="547"/>
      <c r="N38" s="547"/>
    </row>
    <row r="39" spans="1:17" s="543" customFormat="1">
      <c r="A39" s="544"/>
      <c r="B39" s="541"/>
      <c r="C39" s="550"/>
      <c r="D39" s="741"/>
      <c r="E39" s="741"/>
      <c r="F39" s="741"/>
      <c r="G39" s="741"/>
      <c r="H39" s="547"/>
      <c r="I39" s="547"/>
      <c r="J39" s="547"/>
      <c r="K39" s="547"/>
      <c r="L39" s="547"/>
      <c r="M39" s="547"/>
      <c r="N39" s="547"/>
    </row>
    <row r="40" spans="1:17" s="543" customFormat="1">
      <c r="A40" s="544"/>
      <c r="B40" s="541"/>
      <c r="C40" s="550"/>
      <c r="D40" s="741"/>
      <c r="E40" s="741"/>
      <c r="F40" s="741"/>
      <c r="G40" s="741"/>
      <c r="H40" s="547"/>
      <c r="I40" s="547"/>
      <c r="J40" s="547"/>
      <c r="K40" s="547"/>
      <c r="L40" s="547"/>
      <c r="M40" s="547"/>
      <c r="N40" s="547"/>
    </row>
    <row r="41" spans="1:17" s="543" customFormat="1">
      <c r="A41" s="544"/>
      <c r="B41" s="545"/>
      <c r="C41" s="552"/>
      <c r="D41" s="547"/>
      <c r="E41" s="547"/>
      <c r="F41" s="547"/>
      <c r="G41" s="547"/>
      <c r="H41" s="547"/>
      <c r="I41" s="547"/>
      <c r="J41" s="547"/>
      <c r="K41" s="547"/>
      <c r="L41" s="547"/>
      <c r="M41" s="547"/>
      <c r="N41" s="547"/>
    </row>
    <row r="42" spans="1:17" s="543" customFormat="1">
      <c r="A42" s="544"/>
      <c r="B42" s="545"/>
      <c r="C42" s="548"/>
      <c r="D42" s="547"/>
      <c r="E42" s="547"/>
      <c r="F42" s="547"/>
      <c r="G42" s="547"/>
      <c r="H42" s="547"/>
      <c r="I42" s="547"/>
      <c r="J42" s="547"/>
      <c r="K42" s="547"/>
      <c r="L42" s="547"/>
      <c r="M42" s="547"/>
      <c r="N42" s="547"/>
    </row>
    <row r="43" spans="1:17" s="543" customFormat="1">
      <c r="A43" s="544"/>
      <c r="B43" s="545"/>
      <c r="C43" s="548"/>
      <c r="D43" s="547"/>
      <c r="E43" s="547"/>
      <c r="F43" s="547"/>
      <c r="G43" s="547"/>
      <c r="H43" s="547"/>
      <c r="I43" s="547"/>
      <c r="J43" s="547"/>
      <c r="K43" s="547"/>
      <c r="L43" s="547"/>
      <c r="M43" s="547"/>
      <c r="N43" s="547"/>
    </row>
    <row r="44" spans="1:17" s="543" customFormat="1">
      <c r="A44" s="544"/>
      <c r="B44" s="545"/>
      <c r="C44" s="548"/>
      <c r="D44" s="547"/>
      <c r="E44" s="547"/>
      <c r="F44" s="547"/>
      <c r="G44" s="547"/>
      <c r="H44" s="547"/>
      <c r="I44" s="547"/>
      <c r="J44" s="547"/>
      <c r="K44" s="547"/>
      <c r="L44" s="547"/>
      <c r="M44" s="547"/>
      <c r="N44" s="547"/>
    </row>
    <row r="45" spans="1:17" s="543" customFormat="1">
      <c r="A45" s="544"/>
      <c r="B45" s="545"/>
      <c r="C45" s="548"/>
      <c r="D45" s="547"/>
      <c r="E45" s="547"/>
      <c r="F45" s="547"/>
      <c r="G45" s="547"/>
      <c r="H45" s="547"/>
      <c r="I45" s="547"/>
      <c r="J45" s="547"/>
      <c r="K45" s="547"/>
      <c r="L45" s="547"/>
      <c r="M45" s="547"/>
      <c r="N45" s="547"/>
    </row>
    <row r="46" spans="1:17" s="543" customFormat="1">
      <c r="A46" s="544"/>
      <c r="B46" s="545"/>
      <c r="C46" s="546"/>
      <c r="D46" s="547"/>
      <c r="E46" s="547"/>
      <c r="F46" s="547"/>
      <c r="G46" s="547"/>
      <c r="H46" s="547"/>
      <c r="I46" s="547"/>
      <c r="J46" s="547"/>
      <c r="K46" s="547"/>
      <c r="L46" s="547"/>
      <c r="M46" s="547"/>
      <c r="N46" s="547"/>
    </row>
    <row r="47" spans="1:17" s="543" customFormat="1">
      <c r="A47" s="544"/>
      <c r="B47" s="545"/>
      <c r="C47" s="546"/>
      <c r="D47" s="547"/>
      <c r="E47" s="547"/>
      <c r="F47" s="547"/>
      <c r="G47" s="547"/>
      <c r="H47" s="547"/>
      <c r="I47" s="547"/>
      <c r="J47" s="547"/>
      <c r="K47" s="547"/>
      <c r="L47" s="547"/>
      <c r="M47" s="547"/>
      <c r="N47" s="547"/>
    </row>
    <row r="48" spans="1:17" s="543" customFormat="1">
      <c r="A48" s="544"/>
      <c r="B48" s="545"/>
      <c r="C48" s="546"/>
      <c r="D48" s="547"/>
      <c r="E48" s="547"/>
      <c r="F48" s="547"/>
      <c r="G48" s="547"/>
      <c r="H48" s="547"/>
      <c r="I48" s="547"/>
      <c r="J48" s="547"/>
      <c r="K48" s="547"/>
      <c r="L48" s="547"/>
      <c r="M48" s="547"/>
      <c r="N48" s="547"/>
    </row>
    <row r="49" spans="1:14" s="543" customFormat="1">
      <c r="A49" s="544"/>
      <c r="B49" s="545"/>
      <c r="C49" s="546"/>
      <c r="D49" s="547"/>
      <c r="E49" s="547"/>
      <c r="F49" s="547"/>
      <c r="G49" s="547"/>
      <c r="H49" s="547"/>
      <c r="I49" s="547"/>
      <c r="J49" s="547"/>
      <c r="K49" s="547"/>
      <c r="L49" s="547"/>
      <c r="M49" s="547"/>
      <c r="N49" s="547"/>
    </row>
    <row r="50" spans="1:14" s="543" customFormat="1">
      <c r="A50" s="544"/>
      <c r="B50" s="545"/>
      <c r="C50" s="546"/>
      <c r="D50" s="547"/>
      <c r="E50" s="547"/>
      <c r="F50" s="547"/>
      <c r="G50" s="547"/>
      <c r="H50" s="547"/>
      <c r="I50" s="547"/>
      <c r="J50" s="547"/>
      <c r="K50" s="547"/>
      <c r="L50" s="547"/>
      <c r="M50" s="547"/>
      <c r="N50" s="547"/>
    </row>
    <row r="51" spans="1:14" s="543" customFormat="1">
      <c r="A51" s="544"/>
      <c r="B51" s="545"/>
      <c r="C51" s="546"/>
      <c r="D51" s="547"/>
      <c r="E51" s="547"/>
      <c r="F51" s="547"/>
      <c r="G51" s="547"/>
      <c r="H51" s="547"/>
      <c r="I51" s="547"/>
      <c r="J51" s="547"/>
      <c r="K51" s="547"/>
      <c r="L51" s="547"/>
      <c r="M51" s="547"/>
      <c r="N51" s="547"/>
    </row>
    <row r="52" spans="1:14" s="543" customFormat="1">
      <c r="A52" s="544"/>
      <c r="B52" s="545"/>
      <c r="C52" s="546"/>
      <c r="D52" s="547"/>
      <c r="E52" s="547"/>
      <c r="F52" s="547"/>
      <c r="G52" s="547"/>
      <c r="H52" s="547"/>
      <c r="I52" s="547"/>
      <c r="J52" s="547"/>
      <c r="K52" s="547"/>
      <c r="L52" s="547"/>
      <c r="M52" s="547"/>
      <c r="N52" s="547"/>
    </row>
    <row r="53" spans="1:14" s="543" customFormat="1">
      <c r="A53" s="544"/>
      <c r="B53" s="545"/>
      <c r="C53" s="546"/>
      <c r="D53" s="553"/>
      <c r="E53" s="553"/>
      <c r="F53" s="553"/>
      <c r="G53" s="547"/>
      <c r="H53" s="547"/>
      <c r="I53" s="547"/>
      <c r="J53" s="547"/>
      <c r="K53" s="547"/>
      <c r="L53" s="547"/>
      <c r="M53" s="547"/>
      <c r="N53" s="547"/>
    </row>
    <row r="54" spans="1:14" s="543" customFormat="1">
      <c r="A54" s="544"/>
      <c r="B54" s="545"/>
      <c r="C54" s="546"/>
      <c r="D54" s="553"/>
      <c r="E54" s="553"/>
      <c r="F54" s="553"/>
      <c r="G54" s="547"/>
      <c r="H54" s="547"/>
      <c r="I54" s="547"/>
      <c r="J54" s="547"/>
      <c r="K54" s="547"/>
      <c r="L54" s="547"/>
      <c r="M54" s="547"/>
      <c r="N54" s="547"/>
    </row>
    <row r="55" spans="1:14" s="543" customFormat="1">
      <c r="A55" s="544"/>
      <c r="B55" s="545"/>
      <c r="C55" s="546"/>
      <c r="D55" s="547"/>
      <c r="E55" s="547"/>
      <c r="F55" s="547"/>
      <c r="G55" s="547"/>
      <c r="H55" s="547"/>
      <c r="I55" s="547"/>
      <c r="J55" s="547"/>
      <c r="K55" s="547"/>
      <c r="L55" s="547"/>
      <c r="M55" s="547"/>
      <c r="N55" s="547"/>
    </row>
    <row r="56" spans="1:14" s="543" customFormat="1">
      <c r="A56" s="544"/>
      <c r="B56" s="545"/>
      <c r="C56" s="546"/>
      <c r="D56" s="547"/>
      <c r="E56" s="547"/>
      <c r="F56" s="547"/>
      <c r="G56" s="547"/>
      <c r="H56" s="547"/>
      <c r="I56" s="547"/>
      <c r="J56" s="547"/>
      <c r="K56" s="547"/>
      <c r="L56" s="547"/>
      <c r="M56" s="547"/>
      <c r="N56" s="547"/>
    </row>
    <row r="57" spans="1:14" s="543" customFormat="1">
      <c r="A57" s="544"/>
      <c r="B57" s="545"/>
      <c r="C57" s="546"/>
      <c r="D57" s="547"/>
      <c r="E57" s="547"/>
      <c r="F57" s="547"/>
      <c r="G57" s="547"/>
      <c r="H57" s="547"/>
      <c r="I57" s="547"/>
      <c r="J57" s="547"/>
      <c r="K57" s="547"/>
      <c r="L57" s="547"/>
      <c r="M57" s="547"/>
      <c r="N57" s="547"/>
    </row>
    <row r="58" spans="1:14" s="543" customFormat="1">
      <c r="A58" s="544"/>
      <c r="B58" s="545"/>
      <c r="C58" s="546"/>
      <c r="D58" s="547"/>
      <c r="E58" s="547"/>
      <c r="F58" s="547"/>
      <c r="G58" s="547"/>
      <c r="H58" s="547"/>
      <c r="I58" s="547"/>
      <c r="J58" s="547"/>
      <c r="K58" s="547"/>
      <c r="L58" s="547"/>
      <c r="M58" s="547"/>
      <c r="N58" s="547"/>
    </row>
    <row r="59" spans="1:14" s="543" customFormat="1">
      <c r="A59" s="544"/>
      <c r="B59" s="545"/>
      <c r="C59" s="546"/>
      <c r="D59" s="547"/>
      <c r="E59" s="547"/>
      <c r="F59" s="547"/>
      <c r="G59" s="547"/>
      <c r="H59" s="547"/>
      <c r="I59" s="547"/>
      <c r="J59" s="547"/>
      <c r="K59" s="547"/>
      <c r="L59" s="547"/>
      <c r="M59" s="547"/>
      <c r="N59" s="547"/>
    </row>
    <row r="60" spans="1:14" s="543" customFormat="1">
      <c r="A60" s="544"/>
      <c r="B60" s="545"/>
      <c r="C60" s="546"/>
      <c r="D60" s="547"/>
      <c r="E60" s="547"/>
      <c r="F60" s="547"/>
      <c r="G60" s="547"/>
      <c r="H60" s="547"/>
      <c r="I60" s="547"/>
      <c r="J60" s="547"/>
      <c r="K60" s="547"/>
      <c r="L60" s="547"/>
      <c r="M60" s="547"/>
      <c r="N60" s="547"/>
    </row>
    <row r="61" spans="1:14" s="543" customFormat="1">
      <c r="A61" s="544"/>
      <c r="B61" s="545"/>
      <c r="C61" s="546"/>
      <c r="D61" s="547"/>
      <c r="E61" s="547"/>
      <c r="F61" s="547"/>
      <c r="G61" s="547"/>
      <c r="H61" s="547"/>
      <c r="I61" s="547"/>
      <c r="J61" s="547"/>
      <c r="K61" s="547"/>
      <c r="L61" s="547"/>
      <c r="M61" s="547"/>
      <c r="N61" s="547"/>
    </row>
    <row r="62" spans="1:14" s="543" customFormat="1">
      <c r="A62" s="544"/>
      <c r="B62" s="545"/>
      <c r="C62" s="546"/>
      <c r="D62" s="547"/>
      <c r="E62" s="547"/>
      <c r="F62" s="547"/>
      <c r="G62" s="547"/>
      <c r="H62" s="547"/>
      <c r="I62" s="547"/>
      <c r="J62" s="547"/>
      <c r="K62" s="547"/>
      <c r="L62" s="547"/>
      <c r="M62" s="547"/>
      <c r="N62" s="547"/>
    </row>
    <row r="63" spans="1:14" s="543" customFormat="1">
      <c r="A63" s="544"/>
      <c r="B63" s="545"/>
      <c r="C63" s="546"/>
      <c r="D63" s="547"/>
      <c r="E63" s="547"/>
      <c r="F63" s="547"/>
      <c r="G63" s="547"/>
      <c r="H63" s="547"/>
      <c r="I63" s="547"/>
      <c r="J63" s="547"/>
      <c r="K63" s="547"/>
      <c r="L63" s="547"/>
      <c r="M63" s="547"/>
      <c r="N63" s="547"/>
    </row>
    <row r="64" spans="1:14" s="543" customFormat="1">
      <c r="A64" s="544"/>
      <c r="B64" s="545"/>
      <c r="C64" s="546"/>
      <c r="D64" s="547"/>
      <c r="E64" s="547"/>
      <c r="F64" s="547"/>
      <c r="G64" s="547"/>
      <c r="H64" s="547"/>
      <c r="I64" s="547"/>
      <c r="J64" s="547"/>
      <c r="K64" s="547"/>
      <c r="L64" s="547"/>
      <c r="M64" s="547"/>
      <c r="N64" s="547"/>
    </row>
    <row r="65" spans="1:14" s="543" customFormat="1">
      <c r="A65" s="544"/>
      <c r="B65" s="545"/>
      <c r="C65" s="546"/>
      <c r="D65" s="547"/>
      <c r="E65" s="547"/>
      <c r="F65" s="547"/>
      <c r="G65" s="547"/>
      <c r="H65" s="547"/>
      <c r="I65" s="547"/>
      <c r="J65" s="547"/>
      <c r="K65" s="547"/>
      <c r="L65" s="547"/>
      <c r="M65" s="547"/>
      <c r="N65" s="547"/>
    </row>
    <row r="66" spans="1:14" s="543" customFormat="1">
      <c r="A66" s="544"/>
      <c r="B66" s="545"/>
      <c r="C66" s="546"/>
      <c r="D66" s="547"/>
      <c r="E66" s="547"/>
      <c r="F66" s="547"/>
      <c r="G66" s="547"/>
      <c r="H66" s="547"/>
      <c r="I66" s="547"/>
      <c r="J66" s="547"/>
      <c r="K66" s="547"/>
      <c r="L66" s="547"/>
      <c r="M66" s="547"/>
      <c r="N66" s="547"/>
    </row>
    <row r="67" spans="1:14" s="543" customFormat="1">
      <c r="A67" s="544"/>
      <c r="B67" s="545"/>
      <c r="C67" s="546"/>
      <c r="D67" s="547"/>
      <c r="E67" s="547"/>
      <c r="F67" s="547"/>
      <c r="G67" s="547"/>
      <c r="H67" s="547"/>
      <c r="I67" s="547"/>
      <c r="J67" s="547"/>
      <c r="K67" s="547"/>
      <c r="L67" s="547"/>
      <c r="M67" s="547"/>
      <c r="N67" s="547"/>
    </row>
    <row r="68" spans="1:14" s="543" customFormat="1">
      <c r="A68" s="544"/>
      <c r="B68" s="545"/>
      <c r="C68" s="546"/>
      <c r="D68" s="547"/>
      <c r="E68" s="547"/>
      <c r="F68" s="547"/>
      <c r="G68" s="547"/>
      <c r="H68" s="547"/>
      <c r="I68" s="547"/>
      <c r="J68" s="547"/>
      <c r="K68" s="547"/>
      <c r="L68" s="547"/>
      <c r="M68" s="547"/>
      <c r="N68" s="547"/>
    </row>
    <row r="69" spans="1:14" s="543" customFormat="1">
      <c r="A69" s="544"/>
      <c r="B69" s="545"/>
      <c r="C69" s="546"/>
      <c r="D69" s="547"/>
      <c r="E69" s="547"/>
      <c r="F69" s="547"/>
      <c r="G69" s="547"/>
      <c r="H69" s="547"/>
      <c r="I69" s="547"/>
      <c r="J69" s="547"/>
      <c r="K69" s="547"/>
      <c r="L69" s="547"/>
      <c r="M69" s="547"/>
      <c r="N69" s="547"/>
    </row>
    <row r="70" spans="1:14" s="543" customFormat="1">
      <c r="A70" s="544"/>
      <c r="B70" s="545"/>
      <c r="C70" s="546"/>
      <c r="D70" s="547"/>
      <c r="E70" s="547"/>
      <c r="F70" s="547"/>
      <c r="G70" s="547"/>
      <c r="H70" s="547"/>
      <c r="I70" s="547"/>
      <c r="J70" s="547"/>
      <c r="K70" s="547"/>
      <c r="L70" s="547"/>
      <c r="M70" s="547"/>
      <c r="N70" s="547"/>
    </row>
    <row r="71" spans="1:14" s="543" customFormat="1">
      <c r="A71" s="544"/>
      <c r="B71" s="545"/>
      <c r="C71" s="546"/>
      <c r="D71" s="547"/>
      <c r="E71" s="547"/>
      <c r="F71" s="547"/>
      <c r="G71" s="547"/>
      <c r="H71" s="547"/>
      <c r="I71" s="547"/>
      <c r="J71" s="547"/>
      <c r="K71" s="547"/>
      <c r="L71" s="547"/>
      <c r="M71" s="547"/>
      <c r="N71" s="547"/>
    </row>
    <row r="72" spans="1:14" s="543" customFormat="1">
      <c r="A72" s="544"/>
      <c r="B72" s="545"/>
      <c r="C72" s="546"/>
      <c r="D72" s="547"/>
      <c r="E72" s="547"/>
      <c r="F72" s="547"/>
      <c r="G72" s="547"/>
      <c r="H72" s="547"/>
      <c r="I72" s="547"/>
      <c r="J72" s="547"/>
      <c r="K72" s="547"/>
      <c r="L72" s="547"/>
      <c r="M72" s="547"/>
      <c r="N72" s="547"/>
    </row>
    <row r="73" spans="1:14" s="543" customFormat="1">
      <c r="A73" s="544"/>
      <c r="B73" s="545"/>
      <c r="C73" s="546"/>
      <c r="D73" s="547"/>
      <c r="E73" s="547"/>
      <c r="F73" s="547"/>
      <c r="G73" s="547"/>
      <c r="H73" s="547"/>
      <c r="I73" s="547"/>
      <c r="J73" s="547"/>
      <c r="K73" s="547"/>
      <c r="L73" s="547"/>
      <c r="M73" s="547"/>
      <c r="N73" s="547"/>
    </row>
    <row r="74" spans="1:14" s="543" customFormat="1">
      <c r="A74" s="544"/>
      <c r="B74" s="545"/>
      <c r="C74" s="546"/>
      <c r="D74" s="547"/>
      <c r="E74" s="547"/>
      <c r="F74" s="547"/>
      <c r="G74" s="547"/>
      <c r="H74" s="547"/>
      <c r="I74" s="547"/>
      <c r="J74" s="547"/>
      <c r="K74" s="547"/>
      <c r="L74" s="547"/>
      <c r="M74" s="547"/>
      <c r="N74" s="547"/>
    </row>
    <row r="81" spans="1:16" s="543" customFormat="1">
      <c r="A81" s="544"/>
      <c r="B81" s="545"/>
      <c r="C81" s="546"/>
      <c r="D81" s="547"/>
      <c r="E81" s="547"/>
      <c r="F81" s="547"/>
      <c r="G81" s="547"/>
      <c r="H81" s="546"/>
      <c r="I81" s="546"/>
      <c r="J81" s="547"/>
      <c r="K81" s="547"/>
      <c r="L81" s="547"/>
      <c r="M81" s="546"/>
      <c r="N81" s="546"/>
      <c r="P81" s="271"/>
    </row>
    <row r="82" spans="1:16" s="543" customFormat="1">
      <c r="A82" s="544"/>
      <c r="B82" s="545"/>
      <c r="C82" s="546"/>
      <c r="D82" s="547"/>
      <c r="E82" s="547"/>
      <c r="F82" s="547"/>
      <c r="G82" s="547"/>
      <c r="H82" s="546"/>
      <c r="I82" s="546"/>
      <c r="J82" s="547"/>
      <c r="K82" s="547"/>
      <c r="L82" s="547"/>
      <c r="M82" s="546"/>
      <c r="N82" s="546"/>
      <c r="P82" s="271"/>
    </row>
  </sheetData>
  <mergeCells count="10">
    <mergeCell ref="B32:I32"/>
    <mergeCell ref="A1:H1"/>
    <mergeCell ref="A2:H2"/>
    <mergeCell ref="A3:H3"/>
    <mergeCell ref="I16:M16"/>
    <mergeCell ref="I15:S15"/>
    <mergeCell ref="B16:H16"/>
    <mergeCell ref="N16:R16"/>
    <mergeCell ref="B17:C17"/>
    <mergeCell ref="E17:G17"/>
  </mergeCells>
  <printOptions horizontalCentered="1"/>
  <pageMargins left="1.1811023622047245" right="0.78740157480314965" top="0.78740157480314965" bottom="4.1338582677165361" header="0.51181102362204722" footer="3.5433070866141736"/>
  <pageSetup paperSize="9" scale="85" firstPageNumber="40" orientation="portrait" blackAndWhite="1" useFirstPageNumber="1" r:id="rId1"/>
  <headerFooter alignWithMargins="0">
    <oddHeader xml:space="preserve">&amp;C   </oddHeader>
    <oddFooter>&amp;C&amp;"Times New Roman,Bold" &amp;P</oddFooter>
  </headerFooter>
</worksheet>
</file>

<file path=xl/worksheets/sheet25.xml><?xml version="1.0" encoding="utf-8"?>
<worksheet xmlns="http://schemas.openxmlformats.org/spreadsheetml/2006/main" xmlns:r="http://schemas.openxmlformats.org/officeDocument/2006/relationships">
  <sheetPr syncVertical="1" syncRef="A94" transitionEvaluation="1">
    <tabColor rgb="FF92D050"/>
  </sheetPr>
  <dimension ref="A1:AG135"/>
  <sheetViews>
    <sheetView view="pageBreakPreview" topLeftCell="A94" zoomScaleNormal="70" zoomScaleSheetLayoutView="100" workbookViewId="0">
      <selection activeCell="J92" sqref="J92"/>
    </sheetView>
  </sheetViews>
  <sheetFormatPr defaultColWidth="11" defaultRowHeight="12.75"/>
  <cols>
    <col min="1" max="1" width="6.42578125" style="1777" customWidth="1"/>
    <col min="2" max="2" width="8.140625" style="560" customWidth="1"/>
    <col min="3" max="3" width="37" style="561" customWidth="1"/>
    <col min="4" max="6" width="8.5703125" style="350" customWidth="1"/>
    <col min="7" max="7" width="11.140625" style="350" customWidth="1"/>
    <col min="8" max="8" width="4.42578125" style="348" customWidth="1"/>
    <col min="9" max="9" width="4" style="351" customWidth="1"/>
    <col min="10" max="10" width="8.5703125" style="352" customWidth="1"/>
    <col min="11" max="11" width="8.42578125" style="351" customWidth="1"/>
    <col min="12" max="12" width="8.5703125" style="352" customWidth="1"/>
    <col min="13" max="13" width="11.7109375" style="352" customWidth="1"/>
    <col min="14" max="14" width="10.42578125" style="352" customWidth="1"/>
    <col min="15" max="15" width="13.7109375" style="568" customWidth="1"/>
    <col min="16" max="16" width="7.28515625" style="568" customWidth="1"/>
    <col min="17" max="17" width="9.140625" style="568" customWidth="1"/>
    <col min="18" max="18" width="7.28515625" style="568" customWidth="1"/>
    <col min="19" max="19" width="13" style="2376" customWidth="1"/>
    <col min="20" max="23" width="5.5703125" style="429" customWidth="1"/>
    <col min="24" max="24" width="12.5703125" style="429" customWidth="1"/>
    <col min="25" max="25" width="5.5703125" style="429" customWidth="1"/>
    <col min="26" max="26" width="15.85546875" style="429" customWidth="1"/>
    <col min="27" max="27" width="9.140625" style="429" customWidth="1"/>
    <col min="28" max="28" width="9.42578125" style="348" customWidth="1"/>
    <col min="29" max="29" width="12.5703125" style="348" customWidth="1"/>
    <col min="30" max="32" width="5.5703125" style="348" customWidth="1"/>
    <col min="33" max="33" width="8.140625" style="350" customWidth="1"/>
    <col min="34" max="34" width="12.140625" style="348" customWidth="1"/>
    <col min="35" max="16384" width="11" style="348"/>
  </cols>
  <sheetData>
    <row r="1" spans="1:33">
      <c r="A1" s="2449" t="s">
        <v>530</v>
      </c>
      <c r="B1" s="2449"/>
      <c r="C1" s="2449"/>
      <c r="D1" s="2449"/>
      <c r="E1" s="2449"/>
      <c r="F1" s="2449"/>
      <c r="G1" s="2449"/>
      <c r="H1" s="2449"/>
      <c r="I1" s="2208"/>
      <c r="J1" s="2208"/>
      <c r="K1" s="2211"/>
      <c r="L1" s="2208"/>
      <c r="M1" s="2208"/>
      <c r="N1" s="2208"/>
    </row>
    <row r="2" spans="1:33">
      <c r="A2" s="2459" t="s">
        <v>531</v>
      </c>
      <c r="B2" s="2459"/>
      <c r="C2" s="2459"/>
      <c r="D2" s="2459"/>
      <c r="E2" s="2459"/>
      <c r="F2" s="2459"/>
      <c r="G2" s="2459"/>
      <c r="H2" s="2459"/>
      <c r="I2" s="2211"/>
      <c r="J2" s="2208"/>
      <c r="K2" s="2211"/>
      <c r="L2" s="2208"/>
      <c r="M2" s="2208"/>
      <c r="N2" s="2208"/>
    </row>
    <row r="3" spans="1:33">
      <c r="A3" s="2423" t="s">
        <v>532</v>
      </c>
      <c r="B3" s="2423"/>
      <c r="C3" s="2423"/>
      <c r="D3" s="2423"/>
      <c r="E3" s="2423"/>
      <c r="F3" s="2423"/>
      <c r="G3" s="2423"/>
      <c r="H3" s="2423"/>
      <c r="I3" s="754"/>
      <c r="J3" s="2208"/>
      <c r="K3" s="2211"/>
      <c r="L3" s="2208"/>
      <c r="M3" s="2208"/>
      <c r="N3" s="2208"/>
    </row>
    <row r="4" spans="1:33" ht="13.5">
      <c r="A4" s="34"/>
      <c r="B4" s="2424"/>
      <c r="C4" s="2424"/>
      <c r="D4" s="2424"/>
      <c r="E4" s="2424"/>
      <c r="F4" s="2424"/>
      <c r="G4" s="2424"/>
      <c r="H4" s="2424"/>
      <c r="I4" s="2200"/>
      <c r="J4" s="2208"/>
      <c r="K4" s="2211"/>
      <c r="L4" s="2208"/>
      <c r="M4" s="2208"/>
      <c r="N4" s="2208"/>
    </row>
    <row r="5" spans="1:33">
      <c r="A5" s="34"/>
      <c r="B5" s="30"/>
      <c r="C5" s="30"/>
      <c r="D5" s="36"/>
      <c r="E5" s="37" t="s">
        <v>26</v>
      </c>
      <c r="F5" s="37" t="s">
        <v>27</v>
      </c>
      <c r="G5" s="37" t="s">
        <v>154</v>
      </c>
      <c r="I5" s="33"/>
      <c r="J5" s="2208"/>
      <c r="K5" s="2211"/>
      <c r="L5" s="2208"/>
      <c r="M5" s="2208"/>
      <c r="N5" s="2208"/>
    </row>
    <row r="6" spans="1:33">
      <c r="A6" s="34"/>
      <c r="B6" s="38" t="s">
        <v>28</v>
      </c>
      <c r="C6" s="30" t="s">
        <v>29</v>
      </c>
      <c r="D6" s="39" t="s">
        <v>79</v>
      </c>
      <c r="E6" s="32">
        <v>3103596</v>
      </c>
      <c r="F6" s="32">
        <v>95177</v>
      </c>
      <c r="G6" s="32">
        <f>SUM(E6:F6)</f>
        <v>3198773</v>
      </c>
      <c r="I6" s="32"/>
      <c r="J6" s="2208"/>
      <c r="K6" s="2208"/>
      <c r="L6" s="2208"/>
      <c r="M6" s="2208"/>
      <c r="N6" s="2208"/>
    </row>
    <row r="7" spans="1:33" ht="13.15" customHeight="1">
      <c r="A7" s="34"/>
      <c r="B7" s="38" t="s">
        <v>30</v>
      </c>
      <c r="C7" s="40" t="s">
        <v>31</v>
      </c>
      <c r="D7" s="41"/>
      <c r="E7" s="33"/>
      <c r="F7" s="33"/>
      <c r="G7" s="33"/>
      <c r="I7" s="33"/>
      <c r="J7" s="2208"/>
      <c r="K7" s="2208"/>
      <c r="L7" s="2208"/>
      <c r="M7" s="2208"/>
      <c r="N7" s="2208"/>
    </row>
    <row r="8" spans="1:33">
      <c r="A8" s="34"/>
      <c r="B8" s="38"/>
      <c r="C8" s="40" t="s">
        <v>150</v>
      </c>
      <c r="D8" s="41" t="s">
        <v>79</v>
      </c>
      <c r="E8" s="829">
        <f>G61</f>
        <v>55329</v>
      </c>
      <c r="F8" s="780">
        <f>G89</f>
        <v>17000</v>
      </c>
      <c r="G8" s="33">
        <f>SUM(E8:F8)</f>
        <v>72329</v>
      </c>
      <c r="I8" s="33"/>
      <c r="J8" s="2208"/>
      <c r="K8" s="2208"/>
      <c r="L8" s="2208"/>
      <c r="M8" s="2208"/>
      <c r="N8" s="2208"/>
    </row>
    <row r="9" spans="1:33">
      <c r="A9" s="34"/>
      <c r="B9" s="42" t="s">
        <v>78</v>
      </c>
      <c r="C9" s="30" t="s">
        <v>43</v>
      </c>
      <c r="D9" s="43" t="s">
        <v>79</v>
      </c>
      <c r="E9" s="44">
        <f>SUM(E6:E8)</f>
        <v>3158925</v>
      </c>
      <c r="F9" s="44">
        <f>SUM(F6:F8)</f>
        <v>112177</v>
      </c>
      <c r="G9" s="44">
        <f>SUM(E9:F9)</f>
        <v>3271102</v>
      </c>
      <c r="I9" s="32"/>
      <c r="K9" s="352"/>
    </row>
    <row r="10" spans="1:33">
      <c r="A10" s="34"/>
      <c r="B10" s="38"/>
      <c r="C10" s="30"/>
      <c r="D10" s="31"/>
      <c r="E10" s="31"/>
      <c r="F10" s="31"/>
      <c r="G10" s="31"/>
      <c r="H10" s="39"/>
      <c r="I10" s="31"/>
      <c r="K10" s="352"/>
    </row>
    <row r="11" spans="1:33">
      <c r="A11" s="34"/>
      <c r="B11" s="38" t="s">
        <v>44</v>
      </c>
      <c r="C11" s="30" t="s">
        <v>45</v>
      </c>
      <c r="D11" s="30"/>
      <c r="E11" s="30"/>
      <c r="F11" s="30"/>
      <c r="G11" s="30"/>
      <c r="H11" s="45"/>
      <c r="I11" s="31"/>
      <c r="K11" s="352"/>
    </row>
    <row r="12" spans="1:33"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3"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3" s="2160" customFormat="1" ht="33.75" customHeight="1" thickTop="1" thickBot="1">
      <c r="A14" s="2156"/>
      <c r="B14" s="2447" t="s">
        <v>46</v>
      </c>
      <c r="C14" s="2447"/>
      <c r="D14" s="2170"/>
      <c r="E14" s="2447" t="s">
        <v>1147</v>
      </c>
      <c r="F14" s="2447"/>
      <c r="G14" s="2447"/>
      <c r="H14" s="2158"/>
      <c r="I14" s="2313"/>
      <c r="J14" s="2313"/>
      <c r="K14" s="2313"/>
      <c r="L14" s="2313"/>
      <c r="M14" s="2314"/>
      <c r="N14" s="2313"/>
      <c r="O14" s="2313"/>
      <c r="P14" s="2313"/>
      <c r="Q14" s="2313"/>
      <c r="R14" s="2314"/>
      <c r="S14" s="2314"/>
    </row>
    <row r="15" spans="1:33" ht="14.45" customHeight="1" thickTop="1">
      <c r="A15" s="1282"/>
      <c r="C15" s="123" t="s">
        <v>82</v>
      </c>
      <c r="D15" s="100"/>
      <c r="E15" s="1135"/>
      <c r="F15" s="1135"/>
      <c r="G15" s="100"/>
      <c r="H15" s="100"/>
      <c r="I15" s="568"/>
      <c r="J15" s="568"/>
      <c r="K15" s="568"/>
      <c r="L15" s="568"/>
      <c r="M15" s="568"/>
      <c r="N15" s="568"/>
      <c r="S15" s="568"/>
      <c r="AB15" s="429"/>
      <c r="AG15" s="348"/>
    </row>
    <row r="16" spans="1:33" ht="13.9" customHeight="1">
      <c r="A16" s="1282" t="s">
        <v>83</v>
      </c>
      <c r="B16" s="566">
        <v>2055</v>
      </c>
      <c r="C16" s="204" t="s">
        <v>192</v>
      </c>
      <c r="D16" s="100"/>
      <c r="E16" s="1135"/>
      <c r="F16" s="1135"/>
      <c r="G16" s="100"/>
      <c r="H16" s="100"/>
      <c r="I16" s="568"/>
      <c r="J16" s="568"/>
      <c r="K16" s="568"/>
      <c r="L16" s="568"/>
      <c r="M16" s="568"/>
      <c r="N16" s="568"/>
      <c r="S16" s="568"/>
      <c r="AB16" s="429"/>
      <c r="AG16" s="348"/>
    </row>
    <row r="17" spans="1:33" ht="13.9" customHeight="1">
      <c r="A17" s="1282"/>
      <c r="B17" s="1293">
        <v>0.10100000000000001</v>
      </c>
      <c r="C17" s="204" t="s">
        <v>633</v>
      </c>
      <c r="D17" s="100"/>
      <c r="E17" s="1135"/>
      <c r="F17" s="1135"/>
      <c r="G17" s="100"/>
      <c r="H17" s="100"/>
      <c r="I17" s="568"/>
      <c r="J17" s="568"/>
      <c r="K17" s="568"/>
      <c r="L17" s="568"/>
      <c r="M17" s="568"/>
      <c r="N17" s="568"/>
      <c r="S17" s="568"/>
      <c r="AB17" s="429"/>
      <c r="AG17" s="348"/>
    </row>
    <row r="18" spans="1:33" ht="38.25">
      <c r="A18" s="1282"/>
      <c r="B18" s="377">
        <v>83</v>
      </c>
      <c r="C18" s="99" t="s">
        <v>634</v>
      </c>
      <c r="D18" s="100"/>
      <c r="E18" s="1135"/>
      <c r="F18" s="1135"/>
      <c r="G18" s="100"/>
      <c r="H18" s="100"/>
      <c r="I18" s="568"/>
      <c r="J18" s="568"/>
      <c r="K18" s="568"/>
      <c r="L18" s="568"/>
      <c r="M18" s="568"/>
      <c r="N18" s="568"/>
      <c r="S18" s="568"/>
      <c r="AB18" s="429"/>
      <c r="AG18" s="348"/>
    </row>
    <row r="19" spans="1:33" ht="13.9" customHeight="1">
      <c r="A19" s="1282"/>
      <c r="B19" s="377" t="s">
        <v>635</v>
      </c>
      <c r="C19" s="99" t="s">
        <v>488</v>
      </c>
      <c r="D19" s="100"/>
      <c r="E19" s="1176"/>
      <c r="F19" s="979"/>
      <c r="G19" s="271">
        <v>4068</v>
      </c>
      <c r="H19" s="100" t="s">
        <v>297</v>
      </c>
      <c r="I19" s="2325"/>
      <c r="J19" s="2325"/>
      <c r="K19" s="2325"/>
      <c r="L19" s="2325"/>
      <c r="M19" s="2325"/>
      <c r="N19" s="568"/>
      <c r="S19" s="568"/>
      <c r="AB19" s="429"/>
      <c r="AG19" s="348"/>
    </row>
    <row r="20" spans="1:33" ht="38.25">
      <c r="A20" s="1282" t="s">
        <v>78</v>
      </c>
      <c r="B20" s="377">
        <v>83</v>
      </c>
      <c r="C20" s="99" t="s">
        <v>634</v>
      </c>
      <c r="D20" s="100"/>
      <c r="E20" s="271"/>
      <c r="F20" s="1520"/>
      <c r="G20" s="274">
        <v>4068</v>
      </c>
      <c r="H20" s="100"/>
      <c r="I20" s="568"/>
      <c r="J20" s="568"/>
      <c r="K20" s="568"/>
      <c r="L20" s="568"/>
      <c r="M20" s="568"/>
      <c r="N20" s="568"/>
      <c r="S20" s="568"/>
      <c r="AB20" s="429"/>
      <c r="AG20" s="348"/>
    </row>
    <row r="21" spans="1:33" ht="13.9" customHeight="1">
      <c r="A21" s="1282" t="s">
        <v>78</v>
      </c>
      <c r="B21" s="1293">
        <v>0.10100000000000001</v>
      </c>
      <c r="C21" s="204" t="s">
        <v>633</v>
      </c>
      <c r="D21" s="100"/>
      <c r="E21" s="271"/>
      <c r="F21" s="271"/>
      <c r="G21" s="274">
        <v>4068</v>
      </c>
      <c r="H21" s="100"/>
      <c r="I21" s="568"/>
      <c r="J21" s="568"/>
      <c r="K21" s="568"/>
      <c r="L21" s="568"/>
      <c r="M21" s="568"/>
      <c r="N21" s="568"/>
      <c r="S21" s="568"/>
      <c r="AB21" s="429"/>
      <c r="AG21" s="348"/>
    </row>
    <row r="22" spans="1:33">
      <c r="A22" s="1282"/>
      <c r="B22" s="566"/>
      <c r="C22" s="204"/>
      <c r="D22" s="100"/>
      <c r="E22" s="271"/>
      <c r="F22" s="1520"/>
      <c r="G22" s="271"/>
      <c r="H22" s="100"/>
      <c r="I22" s="568"/>
      <c r="J22" s="568"/>
      <c r="K22" s="568"/>
      <c r="L22" s="568"/>
      <c r="M22" s="568"/>
      <c r="N22" s="568"/>
      <c r="S22" s="568"/>
      <c r="AB22" s="429"/>
      <c r="AG22" s="348"/>
    </row>
    <row r="23" spans="1:33" ht="14.45" customHeight="1">
      <c r="A23" s="1282"/>
      <c r="B23" s="1293">
        <v>0.108</v>
      </c>
      <c r="C23" s="204" t="s">
        <v>771</v>
      </c>
      <c r="D23" s="100"/>
      <c r="E23" s="271"/>
      <c r="F23" s="1520"/>
      <c r="G23" s="271"/>
      <c r="H23" s="100"/>
      <c r="I23" s="568"/>
      <c r="J23" s="568"/>
      <c r="K23" s="568"/>
      <c r="L23" s="568"/>
      <c r="M23" s="568"/>
      <c r="N23" s="568"/>
      <c r="S23" s="568"/>
      <c r="AB23" s="429"/>
      <c r="AG23" s="348"/>
    </row>
    <row r="24" spans="1:33" ht="14.45" customHeight="1">
      <c r="A24" s="1282"/>
      <c r="B24" s="377">
        <v>67</v>
      </c>
      <c r="C24" s="99" t="s">
        <v>772</v>
      </c>
      <c r="D24" s="100"/>
      <c r="E24" s="271"/>
      <c r="F24" s="1520"/>
      <c r="G24" s="271"/>
      <c r="H24" s="100"/>
      <c r="I24" s="568"/>
      <c r="J24" s="568"/>
      <c r="K24" s="568"/>
      <c r="L24" s="568"/>
      <c r="M24" s="568"/>
      <c r="N24" s="568"/>
      <c r="S24" s="568"/>
      <c r="AB24" s="429"/>
      <c r="AG24" s="348"/>
    </row>
    <row r="25" spans="1:33" ht="14.45" customHeight="1">
      <c r="A25" s="1282"/>
      <c r="B25" s="377" t="s">
        <v>773</v>
      </c>
      <c r="C25" s="99" t="s">
        <v>100</v>
      </c>
      <c r="D25" s="100"/>
      <c r="E25" s="271"/>
      <c r="F25" s="1781"/>
      <c r="G25" s="271">
        <v>12100</v>
      </c>
      <c r="H25" s="100" t="s">
        <v>298</v>
      </c>
      <c r="I25" s="1782"/>
      <c r="J25" s="1782"/>
      <c r="K25" s="1782"/>
      <c r="L25" s="1783"/>
      <c r="M25" s="1783"/>
      <c r="N25" s="2325"/>
      <c r="S25" s="568"/>
      <c r="AB25" s="429"/>
      <c r="AG25" s="348"/>
    </row>
    <row r="26" spans="1:33" ht="14.45" customHeight="1">
      <c r="A26" s="1282" t="s">
        <v>78</v>
      </c>
      <c r="B26" s="377">
        <v>67</v>
      </c>
      <c r="C26" s="99" t="s">
        <v>772</v>
      </c>
      <c r="D26" s="100"/>
      <c r="E26" s="271"/>
      <c r="F26" s="271"/>
      <c r="G26" s="274">
        <v>12100</v>
      </c>
      <c r="H26" s="100"/>
      <c r="I26" s="2325"/>
      <c r="J26" s="2325"/>
      <c r="K26" s="2325"/>
      <c r="L26" s="2325"/>
      <c r="M26" s="2325"/>
      <c r="N26" s="2325"/>
      <c r="S26" s="568"/>
      <c r="AB26" s="429"/>
      <c r="AG26" s="348"/>
    </row>
    <row r="27" spans="1:33" ht="14.45" customHeight="1">
      <c r="A27" s="1282" t="s">
        <v>78</v>
      </c>
      <c r="B27" s="1293">
        <v>0.108</v>
      </c>
      <c r="C27" s="204" t="s">
        <v>771</v>
      </c>
      <c r="D27" s="100"/>
      <c r="E27" s="271"/>
      <c r="F27" s="271"/>
      <c r="G27" s="274">
        <v>12100</v>
      </c>
      <c r="H27" s="100"/>
      <c r="I27" s="568"/>
      <c r="J27" s="568"/>
      <c r="K27" s="568"/>
      <c r="L27" s="568"/>
      <c r="M27" s="568"/>
      <c r="N27" s="568"/>
      <c r="S27" s="568"/>
      <c r="AB27" s="429"/>
      <c r="AG27" s="348"/>
    </row>
    <row r="28" spans="1:33" ht="13.9" customHeight="1">
      <c r="A28" s="1282"/>
      <c r="B28" s="1293"/>
      <c r="C28" s="204"/>
      <c r="D28" s="100"/>
      <c r="E28" s="271"/>
      <c r="F28" s="271"/>
      <c r="G28" s="271"/>
      <c r="H28" s="100"/>
      <c r="I28" s="568"/>
      <c r="J28" s="568"/>
      <c r="K28" s="568"/>
      <c r="L28" s="568"/>
      <c r="M28" s="568"/>
      <c r="N28" s="568"/>
      <c r="S28" s="568"/>
      <c r="AB28" s="429"/>
      <c r="AG28" s="348"/>
    </row>
    <row r="29" spans="1:33" ht="13.9" customHeight="1">
      <c r="A29" s="1282"/>
      <c r="B29" s="1293">
        <v>0.113</v>
      </c>
      <c r="C29" s="204" t="s">
        <v>880</v>
      </c>
      <c r="D29" s="100"/>
      <c r="E29" s="271"/>
      <c r="F29" s="271"/>
      <c r="G29" s="271"/>
      <c r="H29" s="100"/>
      <c r="I29" s="568"/>
      <c r="J29" s="568"/>
      <c r="K29" s="568"/>
      <c r="L29" s="568"/>
      <c r="M29" s="568"/>
      <c r="N29" s="568"/>
      <c r="S29" s="568"/>
      <c r="AB29" s="429"/>
      <c r="AG29" s="348"/>
    </row>
    <row r="30" spans="1:33" ht="13.9" customHeight="1">
      <c r="A30" s="1282"/>
      <c r="B30" s="1435">
        <v>69</v>
      </c>
      <c r="C30" s="99" t="s">
        <v>881</v>
      </c>
      <c r="D30" s="100"/>
      <c r="E30" s="271"/>
      <c r="F30" s="271"/>
      <c r="G30" s="271"/>
      <c r="H30" s="100"/>
      <c r="I30" s="568"/>
      <c r="J30" s="568"/>
      <c r="K30" s="568"/>
      <c r="L30" s="568"/>
      <c r="M30" s="568"/>
      <c r="N30" s="568"/>
      <c r="S30" s="568"/>
      <c r="AB30" s="429"/>
      <c r="AG30" s="348"/>
    </row>
    <row r="31" spans="1:33" ht="13.9" customHeight="1">
      <c r="A31" s="1282"/>
      <c r="B31" s="1779" t="s">
        <v>882</v>
      </c>
      <c r="C31" s="99" t="s">
        <v>522</v>
      </c>
      <c r="D31" s="100"/>
      <c r="E31" s="271"/>
      <c r="F31" s="271"/>
      <c r="G31" s="271">
        <v>4000</v>
      </c>
      <c r="H31" s="100" t="s">
        <v>307</v>
      </c>
      <c r="I31" s="568"/>
      <c r="J31" s="568"/>
      <c r="K31" s="568"/>
      <c r="L31" s="568"/>
      <c r="M31" s="568"/>
      <c r="N31" s="568"/>
      <c r="S31" s="568"/>
      <c r="AB31" s="429"/>
      <c r="AG31" s="348"/>
    </row>
    <row r="32" spans="1:33" ht="13.9" customHeight="1">
      <c r="A32" s="1282" t="s">
        <v>78</v>
      </c>
      <c r="B32" s="1435">
        <v>69</v>
      </c>
      <c r="C32" s="99" t="s">
        <v>881</v>
      </c>
      <c r="D32" s="100"/>
      <c r="E32" s="271"/>
      <c r="F32" s="271"/>
      <c r="G32" s="274">
        <v>4000</v>
      </c>
      <c r="H32" s="100"/>
      <c r="I32" s="568"/>
      <c r="J32" s="568"/>
      <c r="K32" s="568"/>
      <c r="L32" s="568"/>
      <c r="M32" s="568"/>
      <c r="N32" s="568"/>
      <c r="S32" s="568"/>
      <c r="AB32" s="429"/>
      <c r="AG32" s="348"/>
    </row>
    <row r="33" spans="1:33" ht="13.9" customHeight="1">
      <c r="A33" s="1282" t="s">
        <v>78</v>
      </c>
      <c r="B33" s="1293">
        <v>0.113</v>
      </c>
      <c r="C33" s="204" t="s">
        <v>880</v>
      </c>
      <c r="D33" s="100"/>
      <c r="E33" s="271"/>
      <c r="F33" s="271"/>
      <c r="G33" s="274">
        <v>4000</v>
      </c>
      <c r="H33" s="100"/>
      <c r="I33" s="568"/>
      <c r="J33" s="568"/>
      <c r="K33" s="568"/>
      <c r="L33" s="568"/>
      <c r="M33" s="568"/>
      <c r="N33" s="568"/>
      <c r="S33" s="568"/>
      <c r="AB33" s="429"/>
      <c r="AG33" s="348"/>
    </row>
    <row r="34" spans="1:33" ht="13.9" customHeight="1">
      <c r="A34" s="1282"/>
      <c r="B34" s="1293"/>
      <c r="C34" s="204"/>
      <c r="D34" s="100"/>
      <c r="E34" s="271"/>
      <c r="F34" s="271"/>
      <c r="G34" s="271"/>
      <c r="H34" s="100"/>
      <c r="I34" s="568"/>
      <c r="J34" s="568"/>
      <c r="K34" s="568"/>
      <c r="L34" s="568"/>
      <c r="M34" s="568"/>
      <c r="N34" s="568"/>
      <c r="S34" s="568"/>
      <c r="AB34" s="429"/>
      <c r="AG34" s="348"/>
    </row>
    <row r="35" spans="1:33" ht="13.9" customHeight="1">
      <c r="A35" s="376"/>
      <c r="B35" s="1293">
        <v>0.115</v>
      </c>
      <c r="C35" s="95" t="s">
        <v>533</v>
      </c>
      <c r="D35" s="122"/>
      <c r="E35" s="979"/>
      <c r="F35" s="979"/>
      <c r="G35" s="271"/>
      <c r="H35" s="122"/>
      <c r="I35" s="568"/>
      <c r="J35" s="568"/>
      <c r="K35" s="568"/>
      <c r="L35" s="568"/>
      <c r="M35" s="568"/>
      <c r="N35" s="568"/>
      <c r="S35" s="568"/>
      <c r="AB35" s="429"/>
      <c r="AG35" s="348"/>
    </row>
    <row r="36" spans="1:33" s="351" customFormat="1" ht="25.5">
      <c r="A36" s="376"/>
      <c r="B36" s="377">
        <v>19</v>
      </c>
      <c r="C36" s="1167" t="s">
        <v>534</v>
      </c>
      <c r="D36" s="273"/>
      <c r="E36" s="273"/>
      <c r="F36" s="1053"/>
      <c r="G36" s="271"/>
      <c r="H36" s="271"/>
      <c r="I36" s="568"/>
      <c r="J36" s="568"/>
      <c r="K36" s="568"/>
      <c r="L36" s="568"/>
      <c r="M36" s="568"/>
      <c r="N36" s="568"/>
      <c r="O36" s="568"/>
      <c r="P36" s="568"/>
      <c r="Q36" s="568"/>
      <c r="R36" s="568"/>
      <c r="S36" s="568"/>
      <c r="T36" s="568"/>
      <c r="U36" s="568"/>
      <c r="V36" s="568"/>
      <c r="W36" s="568"/>
      <c r="X36" s="568"/>
      <c r="Y36" s="568"/>
      <c r="Z36" s="568"/>
      <c r="AA36" s="568"/>
      <c r="AB36" s="568"/>
      <c r="AD36" s="348"/>
    </row>
    <row r="37" spans="1:33" s="351" customFormat="1" ht="26.1" customHeight="1">
      <c r="A37" s="376"/>
      <c r="B37" s="377" t="s">
        <v>535</v>
      </c>
      <c r="C37" s="2118" t="s">
        <v>536</v>
      </c>
      <c r="D37" s="273"/>
      <c r="E37" s="271"/>
      <c r="F37" s="281"/>
      <c r="G37" s="277">
        <v>22761</v>
      </c>
      <c r="H37" s="273" t="s">
        <v>297</v>
      </c>
      <c r="I37" s="1782"/>
      <c r="J37" s="1782"/>
      <c r="K37" s="1782"/>
      <c r="L37" s="1708"/>
      <c r="M37" s="1783"/>
      <c r="N37" s="568"/>
      <c r="O37" s="568"/>
      <c r="P37" s="568"/>
      <c r="Q37" s="568"/>
      <c r="R37" s="568"/>
      <c r="S37" s="568"/>
      <c r="T37" s="429"/>
      <c r="U37" s="429"/>
      <c r="V37" s="429"/>
      <c r="W37" s="429"/>
      <c r="X37" s="568"/>
      <c r="Y37" s="568"/>
      <c r="Z37" s="568"/>
      <c r="AA37" s="568"/>
      <c r="AB37" s="568"/>
      <c r="AD37" s="348"/>
    </row>
    <row r="38" spans="1:33" s="351" customFormat="1" ht="25.5">
      <c r="A38" s="1691" t="s">
        <v>78</v>
      </c>
      <c r="B38" s="1278">
        <v>19</v>
      </c>
      <c r="C38" s="1926" t="s">
        <v>534</v>
      </c>
      <c r="D38" s="276"/>
      <c r="E38" s="277"/>
      <c r="F38" s="1746"/>
      <c r="G38" s="277">
        <v>22761</v>
      </c>
      <c r="H38" s="271"/>
      <c r="I38" s="568"/>
      <c r="J38" s="568"/>
      <c r="K38" s="568"/>
      <c r="L38" s="568"/>
      <c r="M38" s="568"/>
      <c r="N38" s="568"/>
      <c r="O38" s="568"/>
      <c r="P38" s="568"/>
      <c r="Q38" s="568"/>
      <c r="R38" s="568"/>
      <c r="S38" s="568"/>
      <c r="T38" s="568"/>
      <c r="U38" s="568"/>
      <c r="V38" s="568"/>
      <c r="W38" s="568"/>
      <c r="X38" s="568"/>
      <c r="Y38" s="568"/>
      <c r="Z38" s="568"/>
      <c r="AA38" s="568"/>
      <c r="AB38" s="568"/>
      <c r="AD38" s="348"/>
    </row>
    <row r="39" spans="1:33" ht="13.9" customHeight="1">
      <c r="A39" s="376" t="s">
        <v>78</v>
      </c>
      <c r="B39" s="1293">
        <v>0.115</v>
      </c>
      <c r="C39" s="95" t="s">
        <v>533</v>
      </c>
      <c r="D39" s="271"/>
      <c r="E39" s="271"/>
      <c r="F39" s="1520"/>
      <c r="G39" s="277">
        <v>22761</v>
      </c>
      <c r="H39" s="271"/>
      <c r="I39" s="568"/>
      <c r="J39" s="568"/>
      <c r="K39" s="568"/>
      <c r="L39" s="568"/>
      <c r="M39" s="568"/>
      <c r="N39" s="568"/>
      <c r="S39" s="568"/>
      <c r="AB39" s="429"/>
      <c r="AG39" s="348"/>
    </row>
    <row r="40" spans="1:33" ht="14.45" customHeight="1">
      <c r="A40" s="376" t="s">
        <v>78</v>
      </c>
      <c r="B40" s="566">
        <v>2055</v>
      </c>
      <c r="C40" s="1498" t="s">
        <v>192</v>
      </c>
      <c r="D40" s="92"/>
      <c r="E40" s="271"/>
      <c r="F40" s="271"/>
      <c r="G40" s="277">
        <v>42929</v>
      </c>
      <c r="H40" s="92"/>
      <c r="I40" s="568"/>
      <c r="J40" s="568"/>
      <c r="K40" s="568"/>
      <c r="L40" s="568"/>
      <c r="M40" s="568"/>
      <c r="N40" s="568"/>
      <c r="S40" s="568"/>
      <c r="AB40" s="429"/>
      <c r="AG40" s="348"/>
    </row>
    <row r="41" spans="1:33" ht="14.45" customHeight="1">
      <c r="A41" s="376"/>
      <c r="B41" s="566"/>
      <c r="C41" s="1498"/>
      <c r="D41" s="92"/>
      <c r="E41" s="271"/>
      <c r="F41" s="271"/>
      <c r="G41" s="271"/>
      <c r="H41" s="92"/>
      <c r="I41" s="568"/>
      <c r="J41" s="568"/>
      <c r="K41" s="568"/>
      <c r="L41" s="568"/>
      <c r="M41" s="568"/>
      <c r="N41" s="568"/>
      <c r="S41" s="568"/>
      <c r="AB41" s="429"/>
      <c r="AG41" s="348"/>
    </row>
    <row r="42" spans="1:33" ht="14.45" customHeight="1">
      <c r="A42" s="376"/>
      <c r="B42" s="566">
        <v>2070</v>
      </c>
      <c r="C42" s="1498" t="s">
        <v>160</v>
      </c>
      <c r="D42" s="92"/>
      <c r="E42" s="271"/>
      <c r="F42" s="271"/>
      <c r="G42" s="271"/>
      <c r="H42" s="92"/>
      <c r="I42" s="568"/>
      <c r="J42" s="568"/>
      <c r="K42" s="568"/>
      <c r="L42" s="568"/>
      <c r="M42" s="568"/>
      <c r="N42" s="568"/>
      <c r="S42" s="568"/>
      <c r="AB42" s="429"/>
      <c r="AG42" s="348"/>
    </row>
    <row r="43" spans="1:33" ht="14.45" customHeight="1">
      <c r="A43" s="376"/>
      <c r="B43" s="1972" t="s">
        <v>887</v>
      </c>
      <c r="C43" s="1498" t="s">
        <v>888</v>
      </c>
      <c r="D43" s="92"/>
      <c r="E43" s="271"/>
      <c r="F43" s="271"/>
      <c r="G43" s="271"/>
      <c r="H43" s="92"/>
      <c r="I43" s="568"/>
      <c r="J43" s="568"/>
      <c r="K43" s="568"/>
      <c r="L43" s="568"/>
      <c r="M43" s="568"/>
      <c r="N43" s="568"/>
      <c r="S43" s="568"/>
      <c r="AB43" s="429"/>
      <c r="AG43" s="348"/>
    </row>
    <row r="44" spans="1:33" ht="14.45" customHeight="1">
      <c r="A44" s="376"/>
      <c r="B44" s="377">
        <v>60</v>
      </c>
      <c r="C44" s="1547" t="s">
        <v>38</v>
      </c>
      <c r="D44" s="92"/>
      <c r="E44" s="271"/>
      <c r="F44" s="271"/>
      <c r="G44" s="271"/>
      <c r="H44" s="92"/>
      <c r="I44" s="568"/>
      <c r="J44" s="568"/>
      <c r="K44" s="568"/>
      <c r="L44" s="568"/>
      <c r="M44" s="568"/>
      <c r="N44" s="568"/>
      <c r="S44" s="568"/>
      <c r="AB44" s="429"/>
      <c r="AG44" s="348"/>
    </row>
    <row r="45" spans="1:33" ht="14.45" customHeight="1">
      <c r="A45" s="376"/>
      <c r="B45" s="377" t="s">
        <v>520</v>
      </c>
      <c r="C45" s="1547" t="s">
        <v>889</v>
      </c>
      <c r="D45" s="92"/>
      <c r="E45" s="271"/>
      <c r="F45" s="271"/>
      <c r="G45" s="271">
        <v>9400</v>
      </c>
      <c r="H45" s="92" t="s">
        <v>306</v>
      </c>
      <c r="I45" s="568"/>
      <c r="J45" s="568"/>
      <c r="K45" s="568"/>
      <c r="L45" s="568"/>
      <c r="M45" s="568"/>
      <c r="N45" s="568"/>
      <c r="S45" s="568"/>
      <c r="AB45" s="429"/>
      <c r="AG45" s="348"/>
    </row>
    <row r="46" spans="1:33" ht="14.45" customHeight="1">
      <c r="A46" s="376" t="s">
        <v>78</v>
      </c>
      <c r="B46" s="377">
        <v>60</v>
      </c>
      <c r="C46" s="1547" t="s">
        <v>38</v>
      </c>
      <c r="D46" s="92"/>
      <c r="E46" s="271"/>
      <c r="F46" s="271"/>
      <c r="G46" s="274">
        <v>9400</v>
      </c>
      <c r="H46" s="92"/>
      <c r="I46" s="568"/>
      <c r="J46" s="568"/>
      <c r="K46" s="568"/>
      <c r="L46" s="568"/>
      <c r="M46" s="568"/>
      <c r="N46" s="568"/>
      <c r="S46" s="568"/>
      <c r="AB46" s="429"/>
      <c r="AG46" s="348"/>
    </row>
    <row r="47" spans="1:33" ht="14.45" customHeight="1">
      <c r="A47" s="376" t="s">
        <v>78</v>
      </c>
      <c r="B47" s="1972" t="s">
        <v>887</v>
      </c>
      <c r="C47" s="1498" t="s">
        <v>888</v>
      </c>
      <c r="D47" s="92"/>
      <c r="E47" s="271"/>
      <c r="F47" s="271"/>
      <c r="G47" s="271">
        <v>9400</v>
      </c>
      <c r="H47" s="92"/>
      <c r="I47" s="568"/>
      <c r="J47" s="568"/>
      <c r="K47" s="568"/>
      <c r="L47" s="568"/>
      <c r="M47" s="568"/>
      <c r="N47" s="568"/>
      <c r="S47" s="568"/>
      <c r="AB47" s="429"/>
      <c r="AG47" s="348"/>
    </row>
    <row r="48" spans="1:33" ht="14.45" customHeight="1">
      <c r="A48" s="376" t="s">
        <v>78</v>
      </c>
      <c r="B48" s="566">
        <v>2070</v>
      </c>
      <c r="C48" s="1498" t="s">
        <v>160</v>
      </c>
      <c r="D48" s="92"/>
      <c r="E48" s="271"/>
      <c r="F48" s="271"/>
      <c r="G48" s="274">
        <v>9400</v>
      </c>
      <c r="H48" s="92"/>
      <c r="I48" s="568"/>
      <c r="J48" s="568"/>
      <c r="K48" s="568"/>
      <c r="L48" s="568"/>
      <c r="M48" s="568"/>
      <c r="N48" s="568"/>
      <c r="S48" s="568"/>
      <c r="AB48" s="429"/>
      <c r="AG48" s="348"/>
    </row>
    <row r="49" spans="1:33" ht="14.45" customHeight="1">
      <c r="A49" s="376"/>
      <c r="B49" s="566"/>
      <c r="C49" s="1498"/>
      <c r="D49" s="92"/>
      <c r="E49" s="271"/>
      <c r="F49" s="271"/>
      <c r="G49" s="271"/>
      <c r="H49" s="92"/>
      <c r="I49" s="568"/>
      <c r="J49" s="568"/>
      <c r="K49" s="568"/>
      <c r="L49" s="568"/>
      <c r="M49" s="568"/>
      <c r="N49" s="568"/>
      <c r="S49" s="568"/>
      <c r="AB49" s="429"/>
      <c r="AG49" s="348"/>
    </row>
    <row r="50" spans="1:33" ht="14.45" customHeight="1">
      <c r="A50" s="376"/>
      <c r="B50" s="566">
        <v>2216</v>
      </c>
      <c r="C50" s="1498" t="s">
        <v>240</v>
      </c>
      <c r="D50" s="92"/>
      <c r="E50" s="271"/>
      <c r="F50" s="271"/>
      <c r="G50" s="271"/>
      <c r="H50" s="92"/>
      <c r="I50" s="568"/>
      <c r="J50" s="568"/>
      <c r="K50" s="568"/>
      <c r="L50" s="568"/>
      <c r="M50" s="568"/>
      <c r="N50" s="568"/>
      <c r="S50" s="568"/>
      <c r="AB50" s="429"/>
      <c r="AG50" s="348"/>
    </row>
    <row r="51" spans="1:33" ht="14.45" customHeight="1">
      <c r="A51" s="376"/>
      <c r="B51" s="1780" t="s">
        <v>883</v>
      </c>
      <c r="C51" s="1547" t="s">
        <v>800</v>
      </c>
      <c r="D51" s="92"/>
      <c r="E51" s="271"/>
      <c r="F51" s="271"/>
      <c r="G51" s="271"/>
      <c r="H51" s="92"/>
      <c r="I51" s="568"/>
      <c r="J51" s="568"/>
      <c r="K51" s="568"/>
      <c r="L51" s="568"/>
      <c r="M51" s="568"/>
      <c r="N51" s="568"/>
      <c r="S51" s="568"/>
      <c r="AB51" s="429"/>
      <c r="AG51" s="348"/>
    </row>
    <row r="52" spans="1:33" ht="14.45" customHeight="1">
      <c r="A52" s="376"/>
      <c r="B52" s="1972" t="s">
        <v>884</v>
      </c>
      <c r="C52" s="1498" t="s">
        <v>158</v>
      </c>
      <c r="D52" s="92"/>
      <c r="E52" s="271"/>
      <c r="F52" s="271"/>
      <c r="G52" s="271"/>
      <c r="H52" s="92"/>
      <c r="I52" s="568"/>
      <c r="J52" s="568"/>
      <c r="K52" s="568"/>
      <c r="L52" s="568"/>
      <c r="M52" s="568"/>
      <c r="N52" s="568"/>
      <c r="S52" s="568"/>
      <c r="AB52" s="429"/>
      <c r="AG52" s="348"/>
    </row>
    <row r="53" spans="1:33" ht="14.45" customHeight="1">
      <c r="A53" s="376"/>
      <c r="B53" s="377">
        <v>61</v>
      </c>
      <c r="C53" s="1547" t="s">
        <v>373</v>
      </c>
      <c r="D53" s="92"/>
      <c r="E53" s="271"/>
      <c r="F53" s="271"/>
      <c r="G53" s="271"/>
      <c r="H53" s="92"/>
      <c r="I53" s="568"/>
      <c r="J53" s="568"/>
      <c r="K53" s="568"/>
      <c r="L53" s="568"/>
      <c r="M53" s="568"/>
      <c r="N53" s="568"/>
      <c r="S53" s="568"/>
      <c r="AB53" s="429"/>
      <c r="AG53" s="348"/>
    </row>
    <row r="54" spans="1:33" ht="14.45" customHeight="1">
      <c r="A54" s="376"/>
      <c r="B54" s="377">
        <v>89</v>
      </c>
      <c r="C54" s="1547" t="s">
        <v>885</v>
      </c>
      <c r="D54" s="92"/>
      <c r="E54" s="271"/>
      <c r="F54" s="271"/>
      <c r="G54" s="271"/>
      <c r="H54" s="92"/>
      <c r="I54" s="568"/>
      <c r="J54" s="568"/>
      <c r="K54" s="568"/>
      <c r="L54" s="568"/>
      <c r="M54" s="568"/>
      <c r="N54" s="568"/>
      <c r="S54" s="568"/>
      <c r="AB54" s="429"/>
      <c r="AG54" s="348"/>
    </row>
    <row r="55" spans="1:33" ht="14.45" customHeight="1">
      <c r="A55" s="376"/>
      <c r="B55" s="377" t="s">
        <v>886</v>
      </c>
      <c r="C55" s="1547" t="s">
        <v>161</v>
      </c>
      <c r="D55" s="92"/>
      <c r="E55" s="271"/>
      <c r="F55" s="271"/>
      <c r="G55" s="277">
        <v>3000</v>
      </c>
      <c r="H55" s="92" t="s">
        <v>336</v>
      </c>
      <c r="I55" s="568"/>
      <c r="J55" s="568"/>
      <c r="K55" s="568"/>
      <c r="L55" s="568"/>
      <c r="M55" s="568"/>
      <c r="N55" s="568"/>
      <c r="S55" s="568"/>
      <c r="AB55" s="429"/>
      <c r="AG55" s="348"/>
    </row>
    <row r="56" spans="1:33" ht="14.45" customHeight="1">
      <c r="A56" s="376" t="s">
        <v>78</v>
      </c>
      <c r="B56" s="377">
        <v>89</v>
      </c>
      <c r="C56" s="1547" t="s">
        <v>885</v>
      </c>
      <c r="D56" s="92"/>
      <c r="E56" s="271"/>
      <c r="F56" s="271"/>
      <c r="G56" s="274">
        <v>3000</v>
      </c>
      <c r="H56" s="92"/>
      <c r="I56" s="568"/>
      <c r="J56" s="568"/>
      <c r="K56" s="568"/>
      <c r="L56" s="568"/>
      <c r="M56" s="568"/>
      <c r="N56" s="568"/>
      <c r="S56" s="568"/>
      <c r="AB56" s="429"/>
      <c r="AG56" s="348"/>
    </row>
    <row r="57" spans="1:33" ht="14.45" customHeight="1">
      <c r="A57" s="376" t="s">
        <v>78</v>
      </c>
      <c r="B57" s="377">
        <v>61</v>
      </c>
      <c r="C57" s="1547" t="s">
        <v>373</v>
      </c>
      <c r="D57" s="92"/>
      <c r="E57" s="271"/>
      <c r="F57" s="271"/>
      <c r="G57" s="271">
        <v>3000</v>
      </c>
      <c r="H57" s="92"/>
      <c r="I57" s="568"/>
      <c r="J57" s="568"/>
      <c r="K57" s="568"/>
      <c r="L57" s="568"/>
      <c r="M57" s="568"/>
      <c r="N57" s="568"/>
      <c r="S57" s="568"/>
      <c r="AB57" s="429"/>
      <c r="AG57" s="348"/>
    </row>
    <row r="58" spans="1:33" ht="14.45" customHeight="1">
      <c r="A58" s="376" t="s">
        <v>78</v>
      </c>
      <c r="B58" s="1972" t="s">
        <v>884</v>
      </c>
      <c r="C58" s="1498" t="s">
        <v>158</v>
      </c>
      <c r="D58" s="92"/>
      <c r="E58" s="271"/>
      <c r="F58" s="1499"/>
      <c r="G58" s="274">
        <v>3000</v>
      </c>
      <c r="H58" s="92"/>
      <c r="I58" s="568"/>
      <c r="J58" s="568"/>
      <c r="K58" s="568"/>
      <c r="L58" s="568"/>
      <c r="M58" s="568"/>
      <c r="N58" s="568"/>
      <c r="S58" s="568"/>
      <c r="AB58" s="429"/>
      <c r="AG58" s="348"/>
    </row>
    <row r="59" spans="1:33" ht="14.45" customHeight="1">
      <c r="A59" s="376" t="s">
        <v>78</v>
      </c>
      <c r="B59" s="1780" t="s">
        <v>883</v>
      </c>
      <c r="C59" s="1547" t="s">
        <v>800</v>
      </c>
      <c r="D59" s="92"/>
      <c r="E59" s="271"/>
      <c r="F59" s="1499"/>
      <c r="G59" s="274">
        <v>3000</v>
      </c>
      <c r="H59" s="92"/>
      <c r="I59" s="568"/>
      <c r="J59" s="568"/>
      <c r="K59" s="568"/>
      <c r="L59" s="568"/>
      <c r="M59" s="568"/>
      <c r="N59" s="568"/>
      <c r="S59" s="568"/>
      <c r="AB59" s="429"/>
      <c r="AG59" s="348"/>
    </row>
    <row r="60" spans="1:33" ht="14.45" customHeight="1">
      <c r="A60" s="376" t="s">
        <v>78</v>
      </c>
      <c r="B60" s="566">
        <v>2216</v>
      </c>
      <c r="C60" s="1498" t="s">
        <v>240</v>
      </c>
      <c r="D60" s="92"/>
      <c r="E60" s="271"/>
      <c r="F60" s="271"/>
      <c r="G60" s="271">
        <v>3000</v>
      </c>
      <c r="H60" s="92"/>
      <c r="I60" s="568"/>
      <c r="J60" s="568"/>
      <c r="K60" s="568"/>
      <c r="L60" s="568"/>
      <c r="M60" s="568"/>
      <c r="N60" s="568"/>
      <c r="S60" s="568"/>
      <c r="AB60" s="429"/>
      <c r="AG60" s="348"/>
    </row>
    <row r="61" spans="1:33" ht="14.45" customHeight="1">
      <c r="A61" s="1279"/>
      <c r="B61" s="1281"/>
      <c r="C61" s="1542" t="s">
        <v>82</v>
      </c>
      <c r="D61" s="126"/>
      <c r="E61" s="274"/>
      <c r="F61" s="274"/>
      <c r="G61" s="274">
        <v>55329</v>
      </c>
      <c r="H61" s="271"/>
      <c r="I61" s="568"/>
      <c r="J61" s="568"/>
      <c r="K61" s="568"/>
      <c r="L61" s="568"/>
      <c r="M61" s="568"/>
      <c r="N61" s="568"/>
      <c r="S61" s="568"/>
      <c r="AB61" s="429"/>
      <c r="AG61" s="348"/>
    </row>
    <row r="62" spans="1:33" ht="9.6" customHeight="1">
      <c r="A62" s="1544"/>
      <c r="B62" s="1545"/>
      <c r="C62" s="1546"/>
      <c r="D62" s="92"/>
      <c r="E62" s="271"/>
      <c r="F62" s="271"/>
      <c r="G62" s="271"/>
      <c r="H62" s="92"/>
      <c r="I62" s="568"/>
      <c r="J62" s="568"/>
      <c r="K62" s="568"/>
      <c r="L62" s="568"/>
      <c r="M62" s="568"/>
      <c r="N62" s="568"/>
      <c r="S62" s="568"/>
      <c r="AB62" s="429"/>
      <c r="AG62" s="348"/>
    </row>
    <row r="63" spans="1:33" ht="14.45" customHeight="1">
      <c r="A63" s="376"/>
      <c r="B63" s="566"/>
      <c r="C63" s="1498" t="s">
        <v>33</v>
      </c>
      <c r="D63" s="92"/>
      <c r="E63" s="271"/>
      <c r="F63" s="1520"/>
      <c r="G63" s="271"/>
      <c r="H63" s="92"/>
      <c r="I63" s="568"/>
      <c r="J63" s="568"/>
      <c r="K63" s="568"/>
      <c r="L63" s="568"/>
      <c r="M63" s="568"/>
      <c r="N63" s="568"/>
      <c r="S63" s="568"/>
      <c r="AB63" s="429"/>
      <c r="AG63" s="348"/>
    </row>
    <row r="64" spans="1:33" ht="14.45" customHeight="1">
      <c r="A64" s="376"/>
      <c r="B64" s="566">
        <v>4055</v>
      </c>
      <c r="C64" s="1498" t="s">
        <v>671</v>
      </c>
      <c r="D64" s="92"/>
      <c r="E64" s="271"/>
      <c r="F64" s="1520"/>
      <c r="G64" s="271"/>
      <c r="H64" s="92"/>
      <c r="I64" s="568"/>
      <c r="J64" s="568"/>
      <c r="K64" s="568"/>
      <c r="L64" s="568"/>
      <c r="M64" s="568"/>
      <c r="N64" s="568"/>
      <c r="S64" s="568"/>
      <c r="AB64" s="429"/>
      <c r="AG64" s="348"/>
    </row>
    <row r="65" spans="1:33" ht="14.45" customHeight="1">
      <c r="A65" s="376"/>
      <c r="B65" s="1293">
        <v>0.20699999999999999</v>
      </c>
      <c r="C65" s="1498" t="s">
        <v>672</v>
      </c>
      <c r="D65" s="92"/>
      <c r="E65" s="271"/>
      <c r="F65" s="1520"/>
      <c r="G65" s="271"/>
      <c r="H65" s="92"/>
      <c r="I65" s="568"/>
      <c r="J65" s="568"/>
      <c r="K65" s="568"/>
      <c r="L65" s="568"/>
      <c r="M65" s="568"/>
      <c r="N65" s="568"/>
      <c r="S65" s="568"/>
      <c r="AB65" s="429"/>
      <c r="AG65" s="348"/>
    </row>
    <row r="66" spans="1:33">
      <c r="A66" s="377" t="s">
        <v>300</v>
      </c>
      <c r="B66" s="377">
        <v>75</v>
      </c>
      <c r="C66" s="1547" t="s">
        <v>673</v>
      </c>
      <c r="D66" s="92"/>
      <c r="E66" s="271"/>
      <c r="F66" s="1520"/>
      <c r="G66" s="271"/>
      <c r="H66" s="92"/>
      <c r="I66" s="568"/>
      <c r="J66" s="568"/>
      <c r="K66" s="568"/>
      <c r="L66" s="568"/>
      <c r="M66" s="568"/>
      <c r="N66" s="568"/>
      <c r="S66" s="568"/>
      <c r="AB66" s="429"/>
      <c r="AG66" s="348"/>
    </row>
    <row r="67" spans="1:33" ht="14.45" customHeight="1">
      <c r="A67" s="377"/>
      <c r="B67" s="377" t="s">
        <v>795</v>
      </c>
      <c r="C67" s="1547" t="s">
        <v>18</v>
      </c>
      <c r="D67" s="92"/>
      <c r="E67" s="271"/>
      <c r="F67" s="1520"/>
      <c r="G67" s="277">
        <v>2000</v>
      </c>
      <c r="H67" s="92" t="s">
        <v>308</v>
      </c>
      <c r="I67" s="568"/>
      <c r="J67" s="568"/>
      <c r="K67" s="568"/>
      <c r="L67" s="568"/>
      <c r="M67" s="568"/>
      <c r="N67" s="568"/>
      <c r="S67" s="568"/>
      <c r="AB67" s="429"/>
      <c r="AG67" s="348"/>
    </row>
    <row r="68" spans="1:33" ht="14.45" customHeight="1">
      <c r="A68" s="2117" t="s">
        <v>78</v>
      </c>
      <c r="B68" s="377">
        <v>75</v>
      </c>
      <c r="C68" s="1547" t="s">
        <v>673</v>
      </c>
      <c r="D68" s="92"/>
      <c r="E68" s="271"/>
      <c r="F68" s="1520"/>
      <c r="G68" s="271">
        <v>2000</v>
      </c>
      <c r="H68" s="92"/>
      <c r="I68" s="568"/>
      <c r="J68" s="568"/>
      <c r="K68" s="568"/>
      <c r="L68" s="568"/>
      <c r="M68" s="568"/>
      <c r="N68" s="568"/>
      <c r="S68" s="568"/>
      <c r="AB68" s="429"/>
      <c r="AG68" s="348"/>
    </row>
    <row r="69" spans="1:33" ht="14.45" customHeight="1">
      <c r="A69" s="376" t="s">
        <v>78</v>
      </c>
      <c r="B69" s="1293">
        <v>0.20699999999999999</v>
      </c>
      <c r="C69" s="1498" t="s">
        <v>672</v>
      </c>
      <c r="D69" s="92"/>
      <c r="E69" s="271"/>
      <c r="F69" s="271"/>
      <c r="G69" s="274">
        <v>2000</v>
      </c>
      <c r="H69" s="92"/>
      <c r="I69" s="568"/>
      <c r="J69" s="568"/>
      <c r="K69" s="568"/>
      <c r="L69" s="568"/>
      <c r="M69" s="568"/>
      <c r="N69" s="568"/>
      <c r="S69" s="568"/>
      <c r="AB69" s="429"/>
      <c r="AG69" s="348"/>
    </row>
    <row r="70" spans="1:33">
      <c r="A70" s="376"/>
      <c r="B70" s="1293"/>
      <c r="C70" s="1498"/>
      <c r="D70" s="92"/>
      <c r="E70" s="271"/>
      <c r="F70" s="1499"/>
      <c r="G70" s="1061"/>
      <c r="H70" s="92"/>
      <c r="I70" s="568"/>
      <c r="J70" s="568"/>
      <c r="K70" s="568"/>
      <c r="L70" s="568"/>
      <c r="M70" s="568"/>
      <c r="N70" s="568"/>
      <c r="S70" s="568"/>
      <c r="AB70" s="429"/>
      <c r="AG70" s="348"/>
    </row>
    <row r="71" spans="1:33" ht="14.45" customHeight="1">
      <c r="A71" s="376"/>
      <c r="B71" s="1362">
        <v>0.21099999999999999</v>
      </c>
      <c r="C71" s="149" t="s">
        <v>800</v>
      </c>
      <c r="D71" s="92"/>
      <c r="E71" s="271"/>
      <c r="F71" s="1499"/>
      <c r="G71" s="271"/>
      <c r="H71" s="92"/>
      <c r="I71" s="568"/>
      <c r="J71" s="568"/>
      <c r="K71" s="568"/>
      <c r="L71" s="568"/>
      <c r="M71" s="568"/>
      <c r="N71" s="568"/>
      <c r="S71" s="568"/>
      <c r="AB71" s="429"/>
      <c r="AG71" s="348"/>
    </row>
    <row r="72" spans="1:33" ht="14.45" customHeight="1">
      <c r="A72" s="376"/>
      <c r="B72" s="562">
        <v>60</v>
      </c>
      <c r="C72" s="2119" t="s">
        <v>69</v>
      </c>
      <c r="D72" s="92"/>
      <c r="E72" s="271"/>
      <c r="F72" s="1499"/>
      <c r="G72" s="271"/>
      <c r="H72" s="92"/>
      <c r="I72" s="568"/>
      <c r="J72" s="568"/>
      <c r="K72" s="568"/>
      <c r="L72" s="568"/>
      <c r="M72" s="568"/>
      <c r="N72" s="568"/>
      <c r="S72" s="568"/>
      <c r="AB72" s="429"/>
      <c r="AG72" s="348"/>
    </row>
    <row r="73" spans="1:33" ht="14.45" customHeight="1">
      <c r="A73" s="376"/>
      <c r="B73" s="562">
        <v>61</v>
      </c>
      <c r="C73" s="150" t="s">
        <v>533</v>
      </c>
      <c r="D73" s="92"/>
      <c r="E73" s="271"/>
      <c r="F73" s="1499"/>
      <c r="G73" s="271"/>
      <c r="H73" s="92"/>
      <c r="I73" s="568"/>
      <c r="J73" s="568"/>
      <c r="K73" s="568"/>
      <c r="L73" s="568"/>
      <c r="M73" s="568"/>
      <c r="N73" s="568"/>
      <c r="S73" s="568"/>
      <c r="AB73" s="429"/>
      <c r="AG73" s="348"/>
    </row>
    <row r="74" spans="1:33" ht="29.45" customHeight="1">
      <c r="A74" s="376"/>
      <c r="B74" s="562" t="s">
        <v>801</v>
      </c>
      <c r="C74" s="150" t="s">
        <v>802</v>
      </c>
      <c r="D74" s="92"/>
      <c r="E74" s="271"/>
      <c r="F74" s="1499"/>
      <c r="G74" s="271">
        <v>5000</v>
      </c>
      <c r="H74" s="92" t="s">
        <v>309</v>
      </c>
      <c r="I74" s="568"/>
      <c r="J74" s="568"/>
      <c r="K74" s="568"/>
      <c r="L74" s="568"/>
      <c r="M74" s="568"/>
      <c r="N74" s="568"/>
      <c r="S74" s="568"/>
      <c r="AB74" s="429"/>
      <c r="AG74" s="348"/>
    </row>
    <row r="75" spans="1:33" ht="14.45" customHeight="1">
      <c r="A75" s="376" t="s">
        <v>78</v>
      </c>
      <c r="B75" s="562">
        <v>61</v>
      </c>
      <c r="C75" s="2119" t="s">
        <v>533</v>
      </c>
      <c r="D75" s="92"/>
      <c r="E75" s="271"/>
      <c r="F75" s="271"/>
      <c r="G75" s="274">
        <v>5000</v>
      </c>
      <c r="H75" s="92"/>
      <c r="I75" s="568"/>
      <c r="J75" s="568"/>
      <c r="K75" s="568"/>
      <c r="L75" s="568"/>
      <c r="M75" s="568"/>
      <c r="N75" s="568"/>
      <c r="S75" s="568"/>
      <c r="AB75" s="429"/>
      <c r="AG75" s="348"/>
    </row>
    <row r="76" spans="1:33" ht="14.45" customHeight="1">
      <c r="A76" s="376" t="s">
        <v>78</v>
      </c>
      <c r="B76" s="562">
        <v>60</v>
      </c>
      <c r="C76" s="2119" t="s">
        <v>69</v>
      </c>
      <c r="D76" s="92"/>
      <c r="E76" s="271"/>
      <c r="F76" s="271"/>
      <c r="G76" s="277">
        <v>5000</v>
      </c>
      <c r="H76" s="92"/>
      <c r="I76" s="568"/>
      <c r="J76" s="568"/>
      <c r="K76" s="568"/>
      <c r="L76" s="568"/>
      <c r="M76" s="568"/>
      <c r="N76" s="568"/>
      <c r="S76" s="568"/>
      <c r="AB76" s="429"/>
      <c r="AG76" s="348"/>
    </row>
    <row r="77" spans="1:33" ht="14.45" customHeight="1">
      <c r="A77" s="1691" t="s">
        <v>78</v>
      </c>
      <c r="B77" s="2153">
        <v>0.21099999999999999</v>
      </c>
      <c r="C77" s="2152" t="s">
        <v>800</v>
      </c>
      <c r="D77" s="1964"/>
      <c r="E77" s="277"/>
      <c r="F77" s="277"/>
      <c r="G77" s="277">
        <v>5000</v>
      </c>
      <c r="H77" s="92"/>
      <c r="I77" s="568"/>
      <c r="J77" s="568"/>
      <c r="K77" s="568"/>
      <c r="L77" s="568"/>
      <c r="M77" s="568"/>
      <c r="N77" s="568"/>
      <c r="S77" s="568"/>
      <c r="AB77" s="429"/>
      <c r="AG77" s="348"/>
    </row>
    <row r="78" spans="1:33" ht="14.45" customHeight="1">
      <c r="A78" s="376" t="s">
        <v>78</v>
      </c>
      <c r="B78" s="566">
        <v>4055</v>
      </c>
      <c r="C78" s="1498" t="s">
        <v>671</v>
      </c>
      <c r="D78" s="92"/>
      <c r="E78" s="271"/>
      <c r="F78" s="271"/>
      <c r="G78" s="277">
        <v>7000</v>
      </c>
      <c r="H78" s="92"/>
      <c r="I78" s="568"/>
      <c r="J78" s="568"/>
      <c r="K78" s="568"/>
      <c r="L78" s="568"/>
      <c r="M78" s="568"/>
      <c r="N78" s="568"/>
      <c r="S78" s="568"/>
      <c r="AB78" s="429"/>
      <c r="AG78" s="348"/>
    </row>
    <row r="79" spans="1:33" ht="10.9" customHeight="1">
      <c r="A79" s="376"/>
      <c r="B79" s="566"/>
      <c r="C79" s="1498"/>
      <c r="D79" s="92"/>
      <c r="E79" s="271"/>
      <c r="F79" s="1499"/>
      <c r="G79" s="271"/>
      <c r="H79" s="92"/>
      <c r="I79" s="568"/>
      <c r="J79" s="568"/>
      <c r="K79" s="568"/>
      <c r="L79" s="568"/>
      <c r="M79" s="568"/>
      <c r="N79" s="568"/>
      <c r="S79" s="568"/>
      <c r="AB79" s="429"/>
      <c r="AG79" s="348"/>
    </row>
    <row r="80" spans="1:33" ht="14.45" customHeight="1">
      <c r="A80" s="376"/>
      <c r="B80" s="566">
        <v>4059</v>
      </c>
      <c r="C80" s="1498" t="s">
        <v>241</v>
      </c>
      <c r="D80" s="92"/>
      <c r="E80" s="271"/>
      <c r="F80" s="1520"/>
      <c r="G80" s="271"/>
      <c r="H80" s="92"/>
      <c r="I80" s="568"/>
      <c r="J80" s="568"/>
      <c r="K80" s="568"/>
      <c r="L80" s="568"/>
      <c r="M80" s="568"/>
      <c r="N80" s="568"/>
      <c r="S80" s="568"/>
      <c r="AB80" s="429"/>
      <c r="AG80" s="348"/>
    </row>
    <row r="81" spans="1:33" ht="14.45" customHeight="1">
      <c r="A81" s="376"/>
      <c r="B81" s="377">
        <v>60</v>
      </c>
      <c r="C81" s="1547" t="s">
        <v>70</v>
      </c>
      <c r="D81" s="92"/>
      <c r="E81" s="271"/>
      <c r="F81" s="1520"/>
      <c r="G81" s="271"/>
      <c r="H81" s="92"/>
      <c r="I81" s="568"/>
      <c r="J81" s="568"/>
      <c r="K81" s="568"/>
      <c r="L81" s="568"/>
      <c r="M81" s="568"/>
      <c r="N81" s="568"/>
      <c r="S81" s="568"/>
      <c r="AB81" s="429"/>
      <c r="AG81" s="348"/>
    </row>
    <row r="82" spans="1:33" ht="14.45" customHeight="1">
      <c r="A82" s="376"/>
      <c r="B82" s="566">
        <v>60.051000000000002</v>
      </c>
      <c r="C82" s="1498" t="s">
        <v>69</v>
      </c>
      <c r="D82" s="92"/>
      <c r="E82" s="271"/>
      <c r="F82" s="1520"/>
      <c r="G82" s="271"/>
      <c r="H82" s="92"/>
      <c r="I82" s="568"/>
      <c r="J82" s="568"/>
      <c r="K82" s="568"/>
      <c r="L82" s="568"/>
      <c r="M82" s="568"/>
      <c r="N82" s="568"/>
      <c r="S82" s="568"/>
      <c r="AB82" s="429"/>
      <c r="AG82" s="348"/>
    </row>
    <row r="83" spans="1:33" ht="14.45" customHeight="1">
      <c r="A83" s="376"/>
      <c r="B83" s="377">
        <v>44</v>
      </c>
      <c r="C83" s="1547" t="s">
        <v>674</v>
      </c>
      <c r="D83" s="92"/>
      <c r="E83" s="271"/>
      <c r="F83" s="1520"/>
      <c r="G83" s="271"/>
      <c r="H83" s="92"/>
      <c r="I83" s="568"/>
      <c r="J83" s="568"/>
      <c r="K83" s="568"/>
      <c r="L83" s="568"/>
      <c r="M83" s="568"/>
      <c r="N83" s="568"/>
      <c r="S83" s="568"/>
      <c r="AB83" s="429"/>
      <c r="AG83" s="348"/>
    </row>
    <row r="84" spans="1:33" ht="14.45" customHeight="1">
      <c r="A84" s="376"/>
      <c r="B84" s="377" t="s">
        <v>675</v>
      </c>
      <c r="C84" s="1547" t="s">
        <v>676</v>
      </c>
      <c r="D84" s="92"/>
      <c r="E84" s="271"/>
      <c r="F84" s="1520"/>
      <c r="G84" s="277">
        <v>10000</v>
      </c>
      <c r="H84" s="92" t="s">
        <v>655</v>
      </c>
      <c r="I84" s="568"/>
      <c r="J84" s="568"/>
      <c r="K84" s="568"/>
      <c r="L84" s="568"/>
      <c r="M84" s="568"/>
      <c r="N84" s="568"/>
      <c r="S84" s="568"/>
      <c r="AB84" s="429"/>
      <c r="AG84" s="348"/>
    </row>
    <row r="85" spans="1:33" ht="14.45" customHeight="1">
      <c r="A85" s="376" t="s">
        <v>78</v>
      </c>
      <c r="B85" s="377">
        <v>44</v>
      </c>
      <c r="C85" s="1547" t="s">
        <v>674</v>
      </c>
      <c r="D85" s="92"/>
      <c r="E85" s="271"/>
      <c r="F85" s="1520"/>
      <c r="G85" s="274">
        <v>10000</v>
      </c>
      <c r="H85" s="92"/>
      <c r="I85" s="568"/>
      <c r="J85" s="568"/>
      <c r="K85" s="568"/>
      <c r="L85" s="568"/>
      <c r="M85" s="568"/>
      <c r="N85" s="568"/>
      <c r="S85" s="568"/>
      <c r="AB85" s="429"/>
      <c r="AG85" s="348"/>
    </row>
    <row r="86" spans="1:33" ht="14.45" customHeight="1">
      <c r="A86" s="376" t="s">
        <v>78</v>
      </c>
      <c r="B86" s="566">
        <v>60.051000000000002</v>
      </c>
      <c r="C86" s="1498" t="s">
        <v>69</v>
      </c>
      <c r="D86" s="92"/>
      <c r="E86" s="271"/>
      <c r="F86" s="1499"/>
      <c r="G86" s="271">
        <v>10000</v>
      </c>
      <c r="H86" s="92"/>
      <c r="I86" s="568"/>
      <c r="J86" s="568"/>
      <c r="K86" s="568"/>
      <c r="L86" s="568"/>
      <c r="M86" s="568"/>
      <c r="N86" s="568"/>
      <c r="S86" s="568"/>
      <c r="AB86" s="429"/>
      <c r="AG86" s="348"/>
    </row>
    <row r="87" spans="1:33" ht="14.45" customHeight="1">
      <c r="A87" s="376" t="s">
        <v>78</v>
      </c>
      <c r="B87" s="377">
        <v>60</v>
      </c>
      <c r="C87" s="1547" t="s">
        <v>70</v>
      </c>
      <c r="D87" s="92"/>
      <c r="E87" s="271"/>
      <c r="F87" s="1499"/>
      <c r="G87" s="274">
        <v>10000</v>
      </c>
      <c r="H87" s="92"/>
      <c r="I87" s="568"/>
      <c r="J87" s="568"/>
      <c r="K87" s="568"/>
      <c r="L87" s="568"/>
      <c r="M87" s="568"/>
      <c r="N87" s="568"/>
      <c r="S87" s="568"/>
      <c r="AB87" s="429"/>
      <c r="AG87" s="348"/>
    </row>
    <row r="88" spans="1:33" ht="14.45" customHeight="1">
      <c r="A88" s="376" t="s">
        <v>78</v>
      </c>
      <c r="B88" s="566">
        <v>4059</v>
      </c>
      <c r="C88" s="1498" t="s">
        <v>241</v>
      </c>
      <c r="D88" s="92"/>
      <c r="E88" s="277"/>
      <c r="F88" s="1510"/>
      <c r="G88" s="277">
        <v>10000</v>
      </c>
      <c r="H88" s="92"/>
      <c r="I88" s="568"/>
      <c r="J88" s="568"/>
      <c r="K88" s="568"/>
      <c r="L88" s="568"/>
      <c r="M88" s="568"/>
      <c r="N88" s="568"/>
      <c r="S88" s="568"/>
      <c r="AB88" s="429"/>
      <c r="AG88" s="348"/>
    </row>
    <row r="89" spans="1:33" ht="14.45" customHeight="1">
      <c r="A89" s="1279" t="s">
        <v>78</v>
      </c>
      <c r="B89" s="1281"/>
      <c r="C89" s="1542" t="s">
        <v>33</v>
      </c>
      <c r="D89" s="126"/>
      <c r="E89" s="274"/>
      <c r="F89" s="1490"/>
      <c r="G89" s="274">
        <v>17000</v>
      </c>
      <c r="H89" s="92"/>
      <c r="I89" s="568"/>
      <c r="J89" s="568"/>
      <c r="K89" s="568"/>
      <c r="L89" s="568"/>
      <c r="M89" s="568"/>
      <c r="N89" s="568"/>
      <c r="S89" s="568"/>
      <c r="AB89" s="429"/>
      <c r="AG89" s="348"/>
    </row>
    <row r="90" spans="1:33" s="262" customFormat="1" ht="13.9" customHeight="1">
      <c r="A90" s="1279" t="s">
        <v>78</v>
      </c>
      <c r="B90" s="1281"/>
      <c r="C90" s="169" t="s">
        <v>79</v>
      </c>
      <c r="D90" s="1180"/>
      <c r="E90" s="384"/>
      <c r="F90" s="1684"/>
      <c r="G90" s="384">
        <v>72329</v>
      </c>
      <c r="H90" s="122"/>
      <c r="I90" s="261"/>
      <c r="J90" s="568"/>
      <c r="K90" s="261"/>
      <c r="L90" s="261"/>
      <c r="M90" s="261"/>
      <c r="N90" s="568"/>
      <c r="O90" s="568"/>
      <c r="P90" s="568"/>
      <c r="Q90" s="568"/>
      <c r="R90" s="568"/>
      <c r="S90" s="568"/>
      <c r="T90" s="207"/>
      <c r="U90" s="207"/>
      <c r="V90" s="207"/>
      <c r="W90" s="207"/>
      <c r="X90" s="207"/>
      <c r="Y90" s="207"/>
      <c r="Z90" s="207"/>
      <c r="AA90" s="207"/>
      <c r="AB90" s="207"/>
      <c r="AD90" s="348"/>
    </row>
    <row r="91" spans="1:33" s="262" customFormat="1" ht="13.9" customHeight="1">
      <c r="A91" s="1623" t="s">
        <v>300</v>
      </c>
      <c r="B91" s="2450" t="s">
        <v>632</v>
      </c>
      <c r="C91" s="2450"/>
      <c r="D91" s="122"/>
      <c r="E91" s="122"/>
      <c r="F91" s="122"/>
      <c r="G91" s="343"/>
      <c r="H91" s="799"/>
      <c r="I91" s="261"/>
      <c r="J91" s="568"/>
      <c r="K91" s="261"/>
      <c r="L91" s="261"/>
      <c r="M91" s="261"/>
      <c r="N91" s="568"/>
      <c r="O91" s="568"/>
      <c r="P91" s="568"/>
      <c r="Q91" s="568"/>
      <c r="R91" s="568"/>
      <c r="S91" s="568"/>
      <c r="T91" s="207"/>
      <c r="U91" s="207"/>
      <c r="V91" s="207"/>
      <c r="W91" s="207"/>
      <c r="X91" s="207"/>
      <c r="Y91" s="207"/>
      <c r="Z91" s="207"/>
      <c r="AA91" s="207"/>
      <c r="AB91" s="207"/>
      <c r="AD91" s="348"/>
    </row>
    <row r="92" spans="1:33" s="350" customFormat="1" ht="15.75" customHeight="1">
      <c r="B92" s="2087" t="s">
        <v>619</v>
      </c>
      <c r="C92" s="2086"/>
      <c r="D92" s="2086"/>
      <c r="E92" s="2086"/>
      <c r="F92" s="2086"/>
      <c r="G92" s="2086"/>
      <c r="H92" s="2086"/>
      <c r="I92" s="371"/>
      <c r="J92" s="371"/>
      <c r="K92" s="371"/>
      <c r="L92" s="370"/>
      <c r="M92" s="371"/>
      <c r="N92" s="371"/>
      <c r="O92" s="568"/>
      <c r="P92" s="568"/>
      <c r="Q92" s="568"/>
      <c r="R92" s="568"/>
      <c r="S92" s="1325"/>
      <c r="T92" s="429"/>
      <c r="U92" s="429"/>
      <c r="V92" s="429"/>
      <c r="W92" s="429"/>
      <c r="X92" s="429"/>
      <c r="Y92" s="429"/>
      <c r="Z92" s="429"/>
      <c r="AA92" s="429"/>
      <c r="AB92" s="348"/>
      <c r="AC92" s="348"/>
      <c r="AD92" s="348"/>
      <c r="AE92" s="348"/>
      <c r="AF92" s="348"/>
    </row>
    <row r="93" spans="1:33" s="350" customFormat="1" ht="14.45" customHeight="1">
      <c r="A93" s="1970" t="s">
        <v>297</v>
      </c>
      <c r="B93" s="2497" t="s">
        <v>629</v>
      </c>
      <c r="C93" s="2497"/>
      <c r="D93" s="2497"/>
      <c r="E93" s="2497"/>
      <c r="F93" s="2497"/>
      <c r="G93" s="2497"/>
      <c r="H93" s="2497"/>
      <c r="I93" s="371"/>
      <c r="J93" s="371"/>
      <c r="K93" s="371"/>
      <c r="L93" s="370"/>
      <c r="M93" s="371"/>
      <c r="N93" s="371"/>
      <c r="O93" s="568"/>
      <c r="P93" s="568"/>
      <c r="Q93" s="568"/>
      <c r="R93" s="568"/>
      <c r="S93" s="1325"/>
      <c r="T93" s="429"/>
      <c r="U93" s="429"/>
      <c r="V93" s="429"/>
      <c r="W93" s="429"/>
      <c r="X93" s="429"/>
      <c r="Y93" s="429"/>
      <c r="Z93" s="429"/>
      <c r="AA93" s="429"/>
      <c r="AB93" s="348"/>
      <c r="AC93" s="348"/>
      <c r="AD93" s="348"/>
      <c r="AE93" s="348"/>
      <c r="AF93" s="348"/>
    </row>
    <row r="94" spans="1:33" s="350" customFormat="1" ht="27.6" customHeight="1">
      <c r="A94" s="812" t="s">
        <v>298</v>
      </c>
      <c r="B94" s="2497" t="s">
        <v>774</v>
      </c>
      <c r="C94" s="2497"/>
      <c r="D94" s="2497"/>
      <c r="E94" s="2497"/>
      <c r="F94" s="2497"/>
      <c r="G94" s="2497"/>
      <c r="H94" s="2497"/>
      <c r="I94" s="371"/>
      <c r="J94" s="371"/>
      <c r="K94" s="371"/>
      <c r="L94" s="370"/>
      <c r="M94" s="371"/>
      <c r="N94" s="371"/>
      <c r="O94" s="568"/>
      <c r="P94" s="568"/>
      <c r="Q94" s="568"/>
      <c r="R94" s="568"/>
      <c r="S94" s="1325"/>
      <c r="T94" s="429"/>
      <c r="U94" s="429"/>
      <c r="V94" s="429"/>
      <c r="W94" s="429"/>
      <c r="X94" s="429"/>
      <c r="Y94" s="429"/>
      <c r="Z94" s="429"/>
      <c r="AA94" s="429"/>
      <c r="AB94" s="348"/>
      <c r="AC94" s="348"/>
      <c r="AD94" s="348"/>
      <c r="AE94" s="348"/>
      <c r="AF94" s="348"/>
    </row>
    <row r="95" spans="1:33" s="350" customFormat="1" ht="14.45" customHeight="1">
      <c r="A95" s="812" t="s">
        <v>307</v>
      </c>
      <c r="B95" s="2498" t="s">
        <v>890</v>
      </c>
      <c r="C95" s="2498"/>
      <c r="D95" s="2498"/>
      <c r="E95" s="2498"/>
      <c r="F95" s="2498"/>
      <c r="G95" s="2498"/>
      <c r="H95" s="2498"/>
      <c r="I95" s="371"/>
      <c r="J95" s="371"/>
      <c r="K95" s="371"/>
      <c r="L95" s="370"/>
      <c r="M95" s="371"/>
      <c r="N95" s="371"/>
      <c r="O95" s="568"/>
      <c r="P95" s="568"/>
      <c r="Q95" s="568"/>
      <c r="R95" s="568"/>
      <c r="S95" s="1325"/>
      <c r="T95" s="429"/>
      <c r="U95" s="429"/>
      <c r="V95" s="429"/>
      <c r="W95" s="429"/>
      <c r="X95" s="429"/>
      <c r="Y95" s="429"/>
      <c r="Z95" s="429"/>
      <c r="AA95" s="429"/>
      <c r="AB95" s="348"/>
      <c r="AC95" s="348"/>
      <c r="AD95" s="348"/>
      <c r="AE95" s="348"/>
      <c r="AF95" s="348"/>
    </row>
    <row r="96" spans="1:33" s="350" customFormat="1" ht="14.45" customHeight="1">
      <c r="A96" s="1971" t="s">
        <v>306</v>
      </c>
      <c r="B96" s="2498" t="s">
        <v>891</v>
      </c>
      <c r="C96" s="2498"/>
      <c r="D96" s="2498"/>
      <c r="E96" s="2498"/>
      <c r="F96" s="2498"/>
      <c r="G96" s="2498"/>
      <c r="H96" s="2498"/>
      <c r="I96" s="371"/>
      <c r="J96" s="371"/>
      <c r="K96" s="371"/>
      <c r="L96" s="370"/>
      <c r="M96" s="371"/>
      <c r="N96" s="371"/>
      <c r="O96" s="568"/>
      <c r="P96" s="568"/>
      <c r="Q96" s="568"/>
      <c r="R96" s="568"/>
      <c r="S96" s="1325"/>
      <c r="T96" s="429"/>
      <c r="U96" s="429"/>
      <c r="V96" s="429"/>
      <c r="W96" s="429"/>
      <c r="X96" s="429"/>
      <c r="Y96" s="429"/>
      <c r="Z96" s="429"/>
      <c r="AA96" s="429"/>
      <c r="AB96" s="348"/>
      <c r="AC96" s="348"/>
      <c r="AD96" s="348"/>
      <c r="AE96" s="348"/>
      <c r="AF96" s="348"/>
    </row>
    <row r="97" spans="1:32" s="350" customFormat="1" ht="14.45" customHeight="1">
      <c r="A97" s="1971" t="s">
        <v>336</v>
      </c>
      <c r="B97" s="2496" t="s">
        <v>892</v>
      </c>
      <c r="C97" s="2496"/>
      <c r="D97" s="2496"/>
      <c r="E97" s="2496"/>
      <c r="F97" s="2496"/>
      <c r="G97" s="2496"/>
      <c r="H97" s="2496"/>
      <c r="I97" s="371"/>
      <c r="J97" s="371"/>
      <c r="K97" s="371"/>
      <c r="L97" s="370"/>
      <c r="M97" s="371"/>
      <c r="N97" s="371"/>
      <c r="O97" s="568"/>
      <c r="P97" s="568"/>
      <c r="Q97" s="568"/>
      <c r="R97" s="568"/>
      <c r="S97" s="1325"/>
      <c r="T97" s="429"/>
      <c r="U97" s="429"/>
      <c r="V97" s="429"/>
      <c r="W97" s="429"/>
      <c r="X97" s="429"/>
      <c r="Y97" s="429"/>
      <c r="Z97" s="429"/>
      <c r="AA97" s="429"/>
      <c r="AB97" s="348"/>
      <c r="AC97" s="348"/>
      <c r="AD97" s="348"/>
      <c r="AE97" s="348"/>
      <c r="AF97" s="348"/>
    </row>
    <row r="98" spans="1:32" s="350" customFormat="1" ht="14.45" customHeight="1">
      <c r="A98" s="1971" t="s">
        <v>308</v>
      </c>
      <c r="B98" s="2496" t="s">
        <v>677</v>
      </c>
      <c r="C98" s="2496"/>
      <c r="D98" s="2496"/>
      <c r="E98" s="2496"/>
      <c r="F98" s="2496"/>
      <c r="G98" s="2496"/>
      <c r="H98" s="2496"/>
      <c r="I98" s="371"/>
      <c r="J98" s="371"/>
      <c r="K98" s="371"/>
      <c r="L98" s="370"/>
      <c r="M98" s="371"/>
      <c r="N98" s="371"/>
      <c r="O98" s="568"/>
      <c r="P98" s="568"/>
      <c r="Q98" s="568"/>
      <c r="R98" s="568"/>
      <c r="S98" s="1325"/>
      <c r="T98" s="429"/>
      <c r="U98" s="429"/>
      <c r="V98" s="429"/>
      <c r="W98" s="429"/>
      <c r="X98" s="429"/>
      <c r="Y98" s="429"/>
      <c r="Z98" s="429"/>
      <c r="AA98" s="429"/>
      <c r="AB98" s="348"/>
      <c r="AC98" s="348"/>
      <c r="AD98" s="348"/>
      <c r="AE98" s="348"/>
      <c r="AF98" s="348"/>
    </row>
    <row r="99" spans="1:32" s="350" customFormat="1" ht="14.45" customHeight="1">
      <c r="A99" s="1971" t="s">
        <v>309</v>
      </c>
      <c r="B99" s="2499" t="s">
        <v>802</v>
      </c>
      <c r="C99" s="2499"/>
      <c r="D99" s="2499"/>
      <c r="E99" s="2499"/>
      <c r="F99" s="2499"/>
      <c r="G99" s="2499"/>
      <c r="H99" s="2499"/>
      <c r="I99" s="371"/>
      <c r="J99" s="371"/>
      <c r="K99" s="371"/>
      <c r="L99" s="370"/>
      <c r="M99" s="371"/>
      <c r="N99" s="371"/>
      <c r="O99" s="568"/>
      <c r="P99" s="568"/>
      <c r="Q99" s="568"/>
      <c r="R99" s="568"/>
      <c r="S99" s="1325"/>
      <c r="T99" s="429"/>
      <c r="U99" s="429"/>
      <c r="V99" s="429"/>
      <c r="W99" s="429"/>
      <c r="X99" s="429"/>
      <c r="Y99" s="429"/>
      <c r="Z99" s="429"/>
      <c r="AA99" s="429"/>
      <c r="AB99" s="348"/>
      <c r="AC99" s="348"/>
      <c r="AD99" s="348"/>
      <c r="AE99" s="348"/>
      <c r="AF99" s="348"/>
    </row>
    <row r="100" spans="1:32" s="350" customFormat="1" ht="14.45" customHeight="1">
      <c r="A100" s="1971" t="s">
        <v>655</v>
      </c>
      <c r="B100" s="2496" t="s">
        <v>893</v>
      </c>
      <c r="C100" s="2496"/>
      <c r="D100" s="2496"/>
      <c r="E100" s="2496"/>
      <c r="F100" s="2496"/>
      <c r="G100" s="2496"/>
      <c r="H100" s="2496"/>
      <c r="I100" s="371"/>
      <c r="J100" s="371"/>
      <c r="K100" s="371"/>
      <c r="L100" s="370"/>
      <c r="M100" s="371"/>
      <c r="N100" s="371"/>
      <c r="O100" s="568"/>
      <c r="P100" s="568"/>
      <c r="Q100" s="568"/>
      <c r="R100" s="568"/>
      <c r="S100" s="1325"/>
      <c r="T100" s="429"/>
      <c r="U100" s="429"/>
      <c r="V100" s="429"/>
      <c r="W100" s="429"/>
      <c r="X100" s="429"/>
      <c r="Y100" s="429"/>
      <c r="Z100" s="429"/>
      <c r="AA100" s="429"/>
      <c r="AB100" s="348"/>
      <c r="AC100" s="348"/>
      <c r="AD100" s="348"/>
      <c r="AE100" s="348"/>
      <c r="AF100" s="348"/>
    </row>
    <row r="101" spans="1:32" s="350" customFormat="1">
      <c r="A101" s="2206"/>
      <c r="B101" s="2300"/>
      <c r="C101" s="778"/>
      <c r="D101" s="2300"/>
      <c r="E101" s="778"/>
      <c r="F101" s="352"/>
      <c r="I101" s="778"/>
      <c r="J101" s="352"/>
      <c r="K101" s="352"/>
      <c r="L101" s="352"/>
      <c r="M101" s="352"/>
      <c r="N101" s="352"/>
      <c r="O101" s="568"/>
      <c r="P101" s="568"/>
      <c r="Q101" s="568"/>
      <c r="R101" s="568"/>
      <c r="S101" s="2376"/>
      <c r="T101" s="429"/>
      <c r="U101" s="429"/>
      <c r="V101" s="429"/>
      <c r="W101" s="429"/>
      <c r="X101" s="429"/>
      <c r="Y101" s="429"/>
      <c r="Z101" s="429"/>
      <c r="AA101" s="429"/>
      <c r="AB101" s="348"/>
      <c r="AC101" s="348"/>
      <c r="AD101" s="348"/>
      <c r="AE101" s="348"/>
      <c r="AF101" s="348"/>
    </row>
    <row r="102" spans="1:32" s="350" customFormat="1">
      <c r="A102" s="2206"/>
      <c r="B102" s="380"/>
      <c r="C102" s="380"/>
      <c r="D102" s="380"/>
      <c r="E102" s="380"/>
      <c r="F102" s="352"/>
      <c r="I102" s="380"/>
      <c r="J102" s="380"/>
      <c r="K102" s="380"/>
      <c r="L102" s="352"/>
      <c r="M102" s="352"/>
      <c r="N102" s="352"/>
      <c r="O102" s="568"/>
      <c r="P102" s="568"/>
      <c r="Q102" s="568"/>
      <c r="R102" s="568"/>
      <c r="S102" s="2376"/>
      <c r="T102" s="429"/>
      <c r="U102" s="429"/>
      <c r="V102" s="429"/>
      <c r="W102" s="429"/>
      <c r="X102" s="429"/>
      <c r="Y102" s="429"/>
      <c r="Z102" s="429"/>
      <c r="AA102" s="429"/>
      <c r="AB102" s="348"/>
      <c r="AC102" s="348"/>
      <c r="AD102" s="348"/>
      <c r="AE102" s="348"/>
      <c r="AF102" s="348"/>
    </row>
    <row r="103" spans="1:32" s="350" customFormat="1">
      <c r="A103" s="2206"/>
      <c r="B103" s="377"/>
      <c r="C103" s="559"/>
      <c r="D103" s="762"/>
      <c r="E103" s="762"/>
      <c r="F103" s="762"/>
      <c r="G103" s="539"/>
      <c r="H103" s="539"/>
      <c r="I103" s="762"/>
      <c r="J103" s="762"/>
      <c r="K103" s="762"/>
      <c r="L103" s="352"/>
      <c r="M103" s="352"/>
      <c r="N103" s="352"/>
      <c r="O103" s="568"/>
      <c r="P103" s="568"/>
      <c r="Q103" s="568"/>
      <c r="R103" s="568"/>
      <c r="S103" s="2376"/>
      <c r="T103" s="429"/>
      <c r="U103" s="429"/>
      <c r="V103" s="429"/>
      <c r="W103" s="429"/>
      <c r="X103" s="429"/>
      <c r="Y103" s="429"/>
      <c r="Z103" s="429"/>
      <c r="AA103" s="429"/>
      <c r="AB103" s="348"/>
      <c r="AC103" s="348"/>
      <c r="AD103" s="429"/>
      <c r="AE103" s="429"/>
      <c r="AF103" s="429"/>
    </row>
    <row r="104" spans="1:32" s="350" customFormat="1">
      <c r="A104" s="1777"/>
      <c r="B104" s="560"/>
      <c r="C104" s="574"/>
      <c r="D104" s="540"/>
      <c r="E104" s="540"/>
      <c r="F104" s="540"/>
      <c r="G104" s="540"/>
      <c r="H104" s="540"/>
      <c r="I104" s="763"/>
      <c r="J104" s="763"/>
      <c r="K104" s="763"/>
      <c r="L104" s="352"/>
      <c r="M104" s="352"/>
      <c r="N104" s="352"/>
      <c r="O104" s="568"/>
      <c r="P104" s="568"/>
      <c r="Q104" s="568"/>
      <c r="R104" s="568"/>
      <c r="S104" s="2376"/>
      <c r="T104" s="429"/>
      <c r="U104" s="429"/>
      <c r="V104" s="429"/>
      <c r="W104" s="429"/>
      <c r="X104" s="429"/>
      <c r="Y104" s="429"/>
      <c r="Z104" s="429"/>
      <c r="AA104" s="429"/>
      <c r="AB104" s="348"/>
      <c r="AC104" s="348"/>
      <c r="AD104" s="348"/>
      <c r="AE104" s="348"/>
      <c r="AF104" s="348"/>
    </row>
    <row r="105" spans="1:32" s="350" customFormat="1">
      <c r="A105" s="1777"/>
      <c r="B105" s="560"/>
      <c r="C105" s="561"/>
      <c r="I105" s="352"/>
      <c r="J105" s="352"/>
      <c r="K105" s="352"/>
      <c r="L105" s="352"/>
      <c r="M105" s="352"/>
      <c r="N105" s="352"/>
      <c r="O105" s="568"/>
      <c r="P105" s="568"/>
      <c r="Q105" s="568"/>
      <c r="R105" s="568"/>
      <c r="S105" s="2376"/>
      <c r="T105" s="429"/>
      <c r="U105" s="429"/>
      <c r="V105" s="429"/>
      <c r="W105" s="429"/>
      <c r="X105" s="429"/>
      <c r="Y105" s="429"/>
      <c r="Z105" s="429"/>
      <c r="AA105" s="423"/>
      <c r="AB105" s="348"/>
      <c r="AC105" s="348"/>
      <c r="AD105" s="348"/>
      <c r="AE105" s="348"/>
      <c r="AF105" s="348"/>
    </row>
    <row r="106" spans="1:32" s="350" customFormat="1">
      <c r="A106" s="1777"/>
      <c r="B106" s="560"/>
      <c r="C106" s="574"/>
      <c r="I106" s="352"/>
      <c r="J106" s="352"/>
      <c r="K106" s="352"/>
      <c r="L106" s="352"/>
      <c r="M106" s="352"/>
      <c r="N106" s="352"/>
      <c r="O106" s="568"/>
      <c r="P106" s="568"/>
      <c r="Q106" s="568"/>
      <c r="R106" s="568"/>
      <c r="S106" s="2376"/>
      <c r="T106" s="429"/>
      <c r="U106" s="429"/>
      <c r="V106" s="429"/>
      <c r="W106" s="429"/>
      <c r="X106" s="429"/>
      <c r="Y106" s="429"/>
      <c r="Z106" s="429"/>
      <c r="AA106" s="423"/>
      <c r="AB106" s="348"/>
      <c r="AC106" s="348"/>
      <c r="AD106" s="348"/>
      <c r="AE106" s="348"/>
      <c r="AF106" s="348"/>
    </row>
    <row r="107" spans="1:32" s="350" customFormat="1">
      <c r="A107" s="1777"/>
      <c r="B107" s="560"/>
      <c r="C107" s="574"/>
      <c r="I107" s="352"/>
      <c r="J107" s="352"/>
      <c r="K107" s="352"/>
      <c r="L107" s="352"/>
      <c r="M107" s="352"/>
      <c r="N107" s="352"/>
      <c r="O107" s="568"/>
      <c r="P107" s="568"/>
      <c r="Q107" s="568"/>
      <c r="R107" s="568"/>
      <c r="S107" s="2376"/>
      <c r="T107" s="429"/>
      <c r="U107" s="429"/>
      <c r="V107" s="429"/>
      <c r="W107" s="429"/>
      <c r="X107" s="429"/>
      <c r="Y107" s="429"/>
      <c r="Z107" s="429"/>
      <c r="AA107" s="423"/>
      <c r="AB107" s="348"/>
      <c r="AC107" s="348"/>
      <c r="AD107" s="348"/>
      <c r="AE107" s="348"/>
      <c r="AF107" s="348"/>
    </row>
    <row r="108" spans="1:32" s="350" customFormat="1">
      <c r="A108" s="1777"/>
      <c r="B108" s="560"/>
      <c r="C108" s="574"/>
      <c r="I108" s="352"/>
      <c r="J108" s="352"/>
      <c r="K108" s="352"/>
      <c r="L108" s="352"/>
      <c r="M108" s="352"/>
      <c r="N108" s="352"/>
      <c r="O108" s="568"/>
      <c r="P108" s="568"/>
      <c r="Q108" s="568"/>
      <c r="R108" s="568"/>
      <c r="S108" s="2376"/>
      <c r="T108" s="429"/>
      <c r="U108" s="429"/>
      <c r="V108" s="429"/>
      <c r="W108" s="429"/>
      <c r="X108" s="429"/>
      <c r="Y108" s="429"/>
      <c r="Z108" s="429"/>
      <c r="AA108" s="423"/>
      <c r="AB108" s="348"/>
      <c r="AC108" s="348"/>
      <c r="AD108" s="348"/>
      <c r="AE108" s="348"/>
      <c r="AF108" s="348"/>
    </row>
    <row r="109" spans="1:32" s="350" customFormat="1">
      <c r="A109" s="1777"/>
      <c r="B109" s="560"/>
      <c r="C109" s="574"/>
      <c r="I109" s="352"/>
      <c r="J109" s="352"/>
      <c r="K109" s="352"/>
      <c r="L109" s="352"/>
      <c r="M109" s="352"/>
      <c r="N109" s="352"/>
      <c r="O109" s="568"/>
      <c r="P109" s="568"/>
      <c r="Q109" s="568"/>
      <c r="R109" s="568"/>
      <c r="S109" s="2376"/>
      <c r="T109" s="429"/>
      <c r="U109" s="429"/>
      <c r="V109" s="429"/>
      <c r="W109" s="429"/>
      <c r="X109" s="429"/>
      <c r="Y109" s="429"/>
      <c r="Z109" s="429"/>
      <c r="AA109" s="423"/>
      <c r="AB109" s="348"/>
      <c r="AC109" s="348"/>
      <c r="AD109" s="348"/>
      <c r="AE109" s="348"/>
      <c r="AF109" s="348"/>
    </row>
    <row r="110" spans="1:32" s="350" customFormat="1">
      <c r="A110" s="1777"/>
      <c r="B110" s="560"/>
      <c r="C110" s="561"/>
      <c r="I110" s="352"/>
      <c r="J110" s="352"/>
      <c r="K110" s="352"/>
      <c r="L110" s="352"/>
      <c r="M110" s="352"/>
      <c r="N110" s="352"/>
      <c r="O110" s="568"/>
      <c r="P110" s="568"/>
      <c r="Q110" s="568"/>
      <c r="R110" s="568"/>
      <c r="S110" s="2376"/>
      <c r="T110" s="429"/>
      <c r="U110" s="429"/>
      <c r="V110" s="429"/>
      <c r="W110" s="429"/>
      <c r="X110" s="429"/>
      <c r="Y110" s="429"/>
      <c r="Z110" s="429"/>
      <c r="AA110" s="423"/>
      <c r="AB110" s="348"/>
      <c r="AC110" s="348"/>
      <c r="AD110" s="348"/>
      <c r="AE110" s="348"/>
      <c r="AF110" s="348"/>
    </row>
    <row r="111" spans="1:32" s="350" customFormat="1">
      <c r="A111" s="1777"/>
      <c r="B111" s="560"/>
      <c r="C111" s="561"/>
      <c r="H111" s="348"/>
      <c r="I111" s="351"/>
      <c r="J111" s="352"/>
      <c r="K111" s="351"/>
      <c r="L111" s="352"/>
      <c r="M111" s="352"/>
      <c r="N111" s="352"/>
      <c r="O111" s="568"/>
      <c r="P111" s="568"/>
      <c r="Q111" s="568"/>
      <c r="R111" s="568"/>
      <c r="S111" s="2376"/>
      <c r="T111" s="429"/>
      <c r="U111" s="429"/>
      <c r="V111" s="429"/>
      <c r="W111" s="429"/>
      <c r="X111" s="429"/>
      <c r="Y111" s="429"/>
      <c r="Z111" s="429"/>
      <c r="AA111" s="423"/>
      <c r="AB111" s="348"/>
      <c r="AC111" s="348"/>
      <c r="AD111" s="348"/>
      <c r="AE111" s="348"/>
      <c r="AF111" s="348"/>
    </row>
    <row r="112" spans="1:32" s="350" customFormat="1">
      <c r="A112" s="1777"/>
      <c r="B112" s="560"/>
      <c r="C112" s="561"/>
      <c r="H112" s="348"/>
      <c r="I112" s="351"/>
      <c r="J112" s="352"/>
      <c r="K112" s="351"/>
      <c r="L112" s="352"/>
      <c r="M112" s="352"/>
      <c r="N112" s="352"/>
      <c r="O112" s="568"/>
      <c r="P112" s="568"/>
      <c r="Q112" s="568"/>
      <c r="R112" s="568"/>
      <c r="S112" s="2376"/>
      <c r="T112" s="429"/>
      <c r="U112" s="429"/>
      <c r="V112" s="429"/>
      <c r="W112" s="429"/>
      <c r="X112" s="429"/>
      <c r="Y112" s="429"/>
      <c r="Z112" s="429"/>
      <c r="AA112" s="423"/>
      <c r="AB112" s="348"/>
      <c r="AC112" s="348"/>
      <c r="AD112" s="348"/>
      <c r="AE112" s="348"/>
      <c r="AF112" s="348"/>
    </row>
    <row r="113" spans="1:32" s="350" customFormat="1">
      <c r="A113" s="1777"/>
      <c r="B113" s="560"/>
      <c r="C113" s="561"/>
      <c r="H113" s="348"/>
      <c r="I113" s="351"/>
      <c r="J113" s="352"/>
      <c r="K113" s="351"/>
      <c r="L113" s="352"/>
      <c r="M113" s="352"/>
      <c r="N113" s="352"/>
      <c r="O113" s="568"/>
      <c r="P113" s="568"/>
      <c r="Q113" s="568"/>
      <c r="R113" s="568"/>
      <c r="S113" s="2376"/>
      <c r="T113" s="429"/>
      <c r="U113" s="429"/>
      <c r="V113" s="429"/>
      <c r="W113" s="429"/>
      <c r="X113" s="429"/>
      <c r="Y113" s="429"/>
      <c r="Z113" s="429"/>
      <c r="AA113" s="423"/>
      <c r="AB113" s="348"/>
      <c r="AC113" s="348"/>
      <c r="AD113" s="348"/>
      <c r="AE113" s="348"/>
      <c r="AF113" s="348"/>
    </row>
    <row r="114" spans="1:32">
      <c r="AA114" s="423"/>
    </row>
    <row r="115" spans="1:32">
      <c r="AA115" s="423"/>
    </row>
    <row r="116" spans="1:32">
      <c r="AA116" s="423"/>
    </row>
    <row r="117" spans="1:32">
      <c r="AA117" s="424"/>
    </row>
    <row r="118" spans="1:32">
      <c r="AA118" s="423"/>
    </row>
    <row r="119" spans="1:32">
      <c r="AA119" s="423"/>
    </row>
    <row r="120" spans="1:32">
      <c r="H120" s="350"/>
      <c r="I120" s="352"/>
      <c r="K120" s="352"/>
      <c r="AA120" s="423"/>
    </row>
    <row r="121" spans="1:32">
      <c r="AA121" s="423"/>
    </row>
    <row r="122" spans="1:32">
      <c r="AA122" s="423"/>
    </row>
    <row r="123" spans="1:32">
      <c r="AA123" s="423"/>
    </row>
    <row r="124" spans="1:32">
      <c r="AA124" s="423"/>
    </row>
    <row r="125" spans="1:32">
      <c r="AA125" s="423"/>
    </row>
    <row r="126" spans="1:32">
      <c r="AA126" s="423"/>
    </row>
    <row r="127" spans="1:32">
      <c r="AA127" s="422"/>
    </row>
    <row r="128" spans="1:32">
      <c r="C128" s="348"/>
      <c r="D128" s="348"/>
      <c r="E128" s="348"/>
      <c r="F128" s="348"/>
      <c r="AA128" s="424"/>
    </row>
    <row r="129" spans="3:27">
      <c r="C129" s="348"/>
      <c r="D129" s="348"/>
      <c r="E129" s="348"/>
      <c r="F129" s="348"/>
      <c r="AA129" s="424"/>
    </row>
    <row r="130" spans="3:27">
      <c r="C130" s="348"/>
      <c r="D130" s="348"/>
      <c r="E130" s="348"/>
      <c r="F130" s="348"/>
      <c r="AA130" s="424"/>
    </row>
    <row r="131" spans="3:27">
      <c r="C131" s="348"/>
      <c r="D131" s="348"/>
      <c r="E131" s="348"/>
      <c r="F131" s="348"/>
    </row>
    <row r="132" spans="3:27">
      <c r="C132" s="348"/>
      <c r="D132" s="348"/>
      <c r="E132" s="348"/>
      <c r="F132" s="348"/>
    </row>
    <row r="133" spans="3:27">
      <c r="C133" s="348"/>
      <c r="D133" s="348"/>
      <c r="E133" s="348"/>
      <c r="F133" s="348"/>
    </row>
    <row r="134" spans="3:27">
      <c r="C134" s="348"/>
      <c r="D134" s="348"/>
      <c r="E134" s="348"/>
      <c r="F134" s="348"/>
    </row>
    <row r="135" spans="3:27">
      <c r="C135" s="348"/>
      <c r="D135" s="348"/>
      <c r="E135" s="348"/>
      <c r="F135" s="348"/>
    </row>
  </sheetData>
  <mergeCells count="19">
    <mergeCell ref="B98:H98"/>
    <mergeCell ref="B100:H100"/>
    <mergeCell ref="B93:H93"/>
    <mergeCell ref="B94:H94"/>
    <mergeCell ref="B95:H95"/>
    <mergeCell ref="B96:H96"/>
    <mergeCell ref="B99:H99"/>
    <mergeCell ref="B13:H13"/>
    <mergeCell ref="I13:M13"/>
    <mergeCell ref="N13:R13"/>
    <mergeCell ref="B91:C91"/>
    <mergeCell ref="B97:H97"/>
    <mergeCell ref="B14:C14"/>
    <mergeCell ref="E14:G14"/>
    <mergeCell ref="A1:H1"/>
    <mergeCell ref="A2:H2"/>
    <mergeCell ref="A3:H3"/>
    <mergeCell ref="B4:H4"/>
    <mergeCell ref="I12:S12"/>
  </mergeCells>
  <printOptions horizontalCentered="1"/>
  <pageMargins left="1.1811023622047245" right="0.78740157480314965" top="0.78740157480314965" bottom="4.1338582677165361" header="0.51181102362204722" footer="3.5433070866141736"/>
  <pageSetup paperSize="9" scale="85" firstPageNumber="41" orientation="portrait" blackAndWhite="1" useFirstPageNumber="1" r:id="rId1"/>
  <headerFooter alignWithMargins="0">
    <oddHeader xml:space="preserve">&amp;C   </oddHeader>
    <oddFooter>&amp;C&amp;"Times New Roman,Bold"&amp;P</oddFooter>
  </headerFooter>
  <rowBreaks count="1" manualBreakCount="1">
    <brk id="38" max="9" man="1"/>
  </rowBreaks>
</worksheet>
</file>

<file path=xl/worksheets/sheet26.xml><?xml version="1.0" encoding="utf-8"?>
<worksheet xmlns="http://schemas.openxmlformats.org/spreadsheetml/2006/main" xmlns:r="http://schemas.openxmlformats.org/officeDocument/2006/relationships">
  <sheetPr syncVertical="1" syncRef="A49" transitionEvaluation="1" codeName="Sheet25">
    <tabColor rgb="FF92D050"/>
  </sheetPr>
  <dimension ref="A1:AG102"/>
  <sheetViews>
    <sheetView view="pageBreakPreview" topLeftCell="A49" zoomScaleNormal="70" zoomScaleSheetLayoutView="100" workbookViewId="0">
      <selection activeCell="E55" sqref="E55:F57"/>
    </sheetView>
  </sheetViews>
  <sheetFormatPr defaultColWidth="11" defaultRowHeight="12.75"/>
  <cols>
    <col min="1" max="1" width="6.42578125" style="419" customWidth="1"/>
    <col min="2" max="2" width="8.140625" style="560" customWidth="1"/>
    <col min="3" max="3" width="37.140625" style="561" customWidth="1"/>
    <col min="4" max="6" width="8.5703125" style="350" customWidth="1"/>
    <col min="7" max="7" width="9.42578125" style="350" customWidth="1"/>
    <col min="8" max="8" width="4.42578125" style="348" customWidth="1"/>
    <col min="9" max="9" width="2.7109375" style="351" customWidth="1"/>
    <col min="10" max="10" width="8.5703125" style="352" customWidth="1"/>
    <col min="11" max="11" width="8.42578125" style="351" customWidth="1"/>
    <col min="12" max="12" width="8.5703125" style="352" customWidth="1"/>
    <col min="13" max="13" width="9.140625" style="352" customWidth="1"/>
    <col min="14" max="14" width="10.42578125" style="352" customWidth="1"/>
    <col min="15" max="15" width="13.7109375" style="568" customWidth="1"/>
    <col min="16" max="16" width="7.28515625" style="568" customWidth="1"/>
    <col min="17" max="17" width="9.140625" style="568" customWidth="1"/>
    <col min="18" max="18" width="7.28515625" style="568" customWidth="1"/>
    <col min="19" max="19" width="13" style="2376" customWidth="1"/>
    <col min="20" max="23" width="5.5703125" style="429" customWidth="1"/>
    <col min="24" max="24" width="12.5703125" style="429" customWidth="1"/>
    <col min="25" max="25" width="5.5703125" style="429" customWidth="1"/>
    <col min="26" max="26" width="15.85546875" style="429" customWidth="1"/>
    <col min="27" max="27" width="9.140625" style="429" customWidth="1"/>
    <col min="28" max="28" width="9.42578125" style="348" customWidth="1"/>
    <col min="29" max="29" width="12.5703125" style="348" customWidth="1"/>
    <col min="30" max="32" width="5.5703125" style="348" customWidth="1"/>
    <col min="33" max="33" width="8.140625" style="350" customWidth="1"/>
    <col min="34" max="34" width="12.140625" style="348" customWidth="1"/>
    <col min="35" max="16384" width="11" style="348"/>
  </cols>
  <sheetData>
    <row r="1" spans="1:33">
      <c r="A1" s="2449" t="s">
        <v>116</v>
      </c>
      <c r="B1" s="2449"/>
      <c r="C1" s="2449"/>
      <c r="D1" s="2449"/>
      <c r="E1" s="2449"/>
      <c r="F1" s="2449"/>
      <c r="G1" s="2449"/>
      <c r="H1" s="2449"/>
      <c r="I1" s="2208"/>
      <c r="J1" s="2208"/>
      <c r="K1" s="2211"/>
      <c r="L1" s="2208"/>
      <c r="M1" s="2208"/>
      <c r="N1" s="2208"/>
    </row>
    <row r="2" spans="1:33">
      <c r="A2" s="2459" t="s">
        <v>117</v>
      </c>
      <c r="B2" s="2459"/>
      <c r="C2" s="2459"/>
      <c r="D2" s="2459"/>
      <c r="E2" s="2459"/>
      <c r="F2" s="2459"/>
      <c r="G2" s="2459"/>
      <c r="H2" s="2459"/>
      <c r="I2" s="2211"/>
      <c r="J2" s="2208"/>
      <c r="K2" s="2211"/>
      <c r="L2" s="2208"/>
      <c r="M2" s="2208"/>
      <c r="N2" s="2208"/>
    </row>
    <row r="3" spans="1:33">
      <c r="A3" s="2423" t="s">
        <v>538</v>
      </c>
      <c r="B3" s="2423"/>
      <c r="C3" s="2423"/>
      <c r="D3" s="2423"/>
      <c r="E3" s="2423"/>
      <c r="F3" s="2423"/>
      <c r="G3" s="2423"/>
      <c r="H3" s="2423"/>
      <c r="I3" s="754"/>
      <c r="J3" s="2208"/>
      <c r="K3" s="2211"/>
      <c r="L3" s="2208"/>
      <c r="M3" s="2208"/>
      <c r="N3" s="2208"/>
    </row>
    <row r="4" spans="1:33" ht="13.5">
      <c r="A4" s="34"/>
      <c r="B4" s="2424"/>
      <c r="C4" s="2424"/>
      <c r="D4" s="2424"/>
      <c r="E4" s="2424"/>
      <c r="F4" s="2424"/>
      <c r="G4" s="2424"/>
      <c r="H4" s="2424"/>
      <c r="I4" s="2200"/>
      <c r="J4" s="2208"/>
      <c r="K4" s="2211"/>
      <c r="L4" s="2208"/>
      <c r="M4" s="2208"/>
      <c r="N4" s="2208"/>
    </row>
    <row r="5" spans="1:33">
      <c r="A5" s="34"/>
      <c r="B5" s="30"/>
      <c r="C5" s="30"/>
      <c r="D5" s="36"/>
      <c r="E5" s="37" t="s">
        <v>26</v>
      </c>
      <c r="F5" s="37" t="s">
        <v>27</v>
      </c>
      <c r="G5" s="37" t="s">
        <v>154</v>
      </c>
      <c r="I5" s="33"/>
      <c r="J5" s="2208"/>
      <c r="K5" s="2211"/>
      <c r="L5" s="2208"/>
      <c r="M5" s="2208"/>
      <c r="N5" s="2208"/>
    </row>
    <row r="6" spans="1:33">
      <c r="A6" s="34"/>
      <c r="B6" s="38" t="s">
        <v>28</v>
      </c>
      <c r="C6" s="30" t="s">
        <v>29</v>
      </c>
      <c r="D6" s="39" t="s">
        <v>79</v>
      </c>
      <c r="E6" s="32">
        <v>2306446</v>
      </c>
      <c r="F6" s="32">
        <v>1187461</v>
      </c>
      <c r="G6" s="32">
        <f>SUM(E6:F6)</f>
        <v>3493907</v>
      </c>
      <c r="I6" s="32"/>
      <c r="J6" s="2208"/>
      <c r="K6" s="2208"/>
      <c r="L6" s="2208"/>
      <c r="M6" s="2208"/>
      <c r="N6" s="2208"/>
    </row>
    <row r="7" spans="1:33" ht="13.15" customHeight="1">
      <c r="A7" s="34"/>
      <c r="B7" s="38" t="s">
        <v>30</v>
      </c>
      <c r="C7" s="40" t="s">
        <v>31</v>
      </c>
      <c r="D7" s="41"/>
      <c r="E7" s="33"/>
      <c r="F7" s="33"/>
      <c r="G7" s="33"/>
      <c r="I7" s="33"/>
      <c r="J7" s="2208"/>
      <c r="K7" s="2208"/>
      <c r="L7" s="2208"/>
      <c r="M7" s="2208"/>
      <c r="N7" s="2208"/>
    </row>
    <row r="8" spans="1:33">
      <c r="A8" s="34"/>
      <c r="B8" s="38"/>
      <c r="C8" s="40" t="s">
        <v>150</v>
      </c>
      <c r="D8" s="41" t="s">
        <v>79</v>
      </c>
      <c r="E8" s="785">
        <v>0</v>
      </c>
      <c r="F8" s="780">
        <f>G59</f>
        <v>191600</v>
      </c>
      <c r="G8" s="33">
        <f>SUM(E8:F8)</f>
        <v>191600</v>
      </c>
      <c r="I8" s="33"/>
      <c r="J8" s="2208"/>
      <c r="K8" s="2208"/>
      <c r="L8" s="2208"/>
      <c r="M8" s="2208"/>
      <c r="N8" s="2208"/>
    </row>
    <row r="9" spans="1:33">
      <c r="A9" s="34"/>
      <c r="B9" s="42" t="s">
        <v>78</v>
      </c>
      <c r="C9" s="30" t="s">
        <v>43</v>
      </c>
      <c r="D9" s="43" t="s">
        <v>79</v>
      </c>
      <c r="E9" s="44">
        <f>SUM(E6:E8)</f>
        <v>2306446</v>
      </c>
      <c r="F9" s="44">
        <f>SUM(F6:F8)</f>
        <v>1379061</v>
      </c>
      <c r="G9" s="44">
        <f>SUM(E9:F9)</f>
        <v>3685507</v>
      </c>
      <c r="I9" s="32"/>
      <c r="K9" s="352"/>
    </row>
    <row r="10" spans="1:33">
      <c r="A10" s="34"/>
      <c r="B10" s="38"/>
      <c r="C10" s="30"/>
      <c r="D10" s="31"/>
      <c r="E10" s="31"/>
      <c r="F10" s="31"/>
      <c r="G10" s="31"/>
      <c r="H10" s="39"/>
      <c r="I10" s="31"/>
      <c r="K10" s="352"/>
    </row>
    <row r="11" spans="1:33">
      <c r="A11" s="34"/>
      <c r="B11" s="38" t="s">
        <v>44</v>
      </c>
      <c r="C11" s="30" t="s">
        <v>45</v>
      </c>
      <c r="D11" s="30"/>
      <c r="E11" s="30"/>
      <c r="F11" s="30"/>
      <c r="G11" s="30"/>
      <c r="H11" s="45"/>
      <c r="I11" s="31"/>
      <c r="K11" s="352"/>
    </row>
    <row r="12" spans="1:33"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3"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3" s="2160" customFormat="1" ht="42.75" customHeight="1" thickTop="1" thickBot="1">
      <c r="A14" s="2156"/>
      <c r="B14" s="2447" t="s">
        <v>46</v>
      </c>
      <c r="C14" s="2447"/>
      <c r="D14" s="2170"/>
      <c r="E14" s="2447" t="s">
        <v>1147</v>
      </c>
      <c r="F14" s="2447"/>
      <c r="G14" s="2447"/>
      <c r="H14" s="2158"/>
      <c r="I14" s="2313"/>
      <c r="J14" s="2313"/>
      <c r="K14" s="2313"/>
      <c r="L14" s="2313"/>
      <c r="M14" s="2314"/>
      <c r="N14" s="2313"/>
      <c r="O14" s="2313"/>
      <c r="P14" s="2313"/>
      <c r="Q14" s="2313"/>
      <c r="R14" s="2314"/>
      <c r="S14" s="2314"/>
    </row>
    <row r="15" spans="1:33" ht="14.45" customHeight="1" thickTop="1">
      <c r="A15" s="1619"/>
      <c r="B15" s="1623"/>
      <c r="C15" s="1624" t="s">
        <v>33</v>
      </c>
      <c r="D15" s="1326"/>
      <c r="E15" s="1625"/>
      <c r="F15" s="1326"/>
      <c r="G15" s="1326"/>
      <c r="H15" s="370"/>
      <c r="I15" s="568"/>
      <c r="J15" s="568"/>
      <c r="K15" s="568"/>
      <c r="L15" s="568"/>
      <c r="M15" s="1325"/>
      <c r="N15" s="568"/>
      <c r="S15" s="568"/>
      <c r="V15" s="348"/>
      <c r="W15" s="348"/>
      <c r="X15" s="348"/>
      <c r="Y15" s="348"/>
      <c r="Z15" s="348"/>
      <c r="AA15" s="350"/>
      <c r="AE15" s="1364"/>
      <c r="AF15" s="1364"/>
      <c r="AG15" s="348"/>
    </row>
    <row r="16" spans="1:33" s="351" customFormat="1" ht="14.45" customHeight="1">
      <c r="A16" s="1618"/>
      <c r="B16" s="566">
        <v>4801</v>
      </c>
      <c r="C16" s="416" t="s">
        <v>710</v>
      </c>
      <c r="D16" s="370"/>
      <c r="E16" s="1626"/>
      <c r="F16" s="370"/>
      <c r="G16" s="370"/>
      <c r="H16" s="370"/>
      <c r="I16" s="568"/>
      <c r="J16" s="568"/>
      <c r="K16" s="568"/>
      <c r="L16" s="568"/>
      <c r="M16" s="1325"/>
      <c r="N16" s="568"/>
      <c r="O16" s="568"/>
      <c r="P16" s="568"/>
      <c r="Q16" s="568"/>
      <c r="R16" s="568"/>
      <c r="S16" s="568"/>
      <c r="T16" s="568"/>
      <c r="U16" s="568"/>
      <c r="AA16" s="352"/>
      <c r="AE16" s="1270"/>
      <c r="AF16" s="1270"/>
    </row>
    <row r="17" spans="1:32" s="351" customFormat="1" ht="14.45" customHeight="1">
      <c r="A17" s="1830"/>
      <c r="B17" s="1780" t="s">
        <v>777</v>
      </c>
      <c r="C17" s="1831" t="s">
        <v>259</v>
      </c>
      <c r="D17" s="370"/>
      <c r="E17" s="1626"/>
      <c r="F17" s="370"/>
      <c r="G17" s="370"/>
      <c r="H17" s="370"/>
      <c r="I17" s="568"/>
      <c r="J17" s="568"/>
      <c r="K17" s="568"/>
      <c r="L17" s="568"/>
      <c r="M17" s="1325"/>
      <c r="N17" s="568"/>
      <c r="O17" s="568"/>
      <c r="P17" s="568"/>
      <c r="Q17" s="568"/>
      <c r="R17" s="568"/>
      <c r="S17" s="568"/>
      <c r="T17" s="568"/>
      <c r="U17" s="568"/>
      <c r="AA17" s="352"/>
      <c r="AE17" s="1270"/>
      <c r="AF17" s="1270"/>
    </row>
    <row r="18" spans="1:32" s="351" customFormat="1" ht="14.45" customHeight="1">
      <c r="A18" s="1830"/>
      <c r="B18" s="1972" t="s">
        <v>778</v>
      </c>
      <c r="C18" s="416" t="s">
        <v>39</v>
      </c>
      <c r="D18" s="370"/>
      <c r="E18" s="1626"/>
      <c r="F18" s="370"/>
      <c r="G18" s="370"/>
      <c r="H18" s="370"/>
      <c r="I18" s="568"/>
      <c r="J18" s="568"/>
      <c r="K18" s="568"/>
      <c r="L18" s="568"/>
      <c r="M18" s="1325"/>
      <c r="N18" s="568"/>
      <c r="O18" s="568"/>
      <c r="P18" s="568"/>
      <c r="Q18" s="568"/>
      <c r="R18" s="568"/>
      <c r="S18" s="568"/>
      <c r="T18" s="568"/>
      <c r="U18" s="568"/>
      <c r="AA18" s="352"/>
      <c r="AE18" s="1270"/>
      <c r="AF18" s="1270"/>
    </row>
    <row r="19" spans="1:32" s="351" customFormat="1" ht="14.45" customHeight="1">
      <c r="A19" s="377" t="s">
        <v>300</v>
      </c>
      <c r="B19" s="377">
        <v>81</v>
      </c>
      <c r="C19" s="1831" t="s">
        <v>981</v>
      </c>
      <c r="D19" s="370"/>
      <c r="E19" s="370"/>
      <c r="F19" s="370"/>
      <c r="G19" s="370"/>
      <c r="H19" s="370"/>
      <c r="I19" s="568"/>
      <c r="J19" s="568"/>
      <c r="K19" s="568"/>
      <c r="L19" s="568"/>
      <c r="M19" s="1325"/>
      <c r="N19" s="568"/>
      <c r="O19" s="568"/>
      <c r="P19" s="568"/>
      <c r="Q19" s="568"/>
      <c r="R19" s="568"/>
      <c r="S19" s="568"/>
      <c r="T19" s="568"/>
      <c r="U19" s="568"/>
      <c r="AA19" s="352"/>
      <c r="AE19" s="1270"/>
      <c r="AF19" s="1270"/>
    </row>
    <row r="20" spans="1:32" s="351" customFormat="1" ht="14.45" customHeight="1">
      <c r="A20" s="1830"/>
      <c r="B20" s="377" t="s">
        <v>982</v>
      </c>
      <c r="C20" s="1831" t="s">
        <v>18</v>
      </c>
      <c r="D20" s="370"/>
      <c r="E20" s="370"/>
      <c r="F20" s="370"/>
      <c r="G20" s="370">
        <v>50000</v>
      </c>
      <c r="H20" s="370" t="s">
        <v>297</v>
      </c>
      <c r="I20" s="568"/>
      <c r="J20" s="568"/>
      <c r="K20" s="568"/>
      <c r="L20" s="568"/>
      <c r="M20" s="1325"/>
      <c r="N20" s="568"/>
      <c r="O20" s="568"/>
      <c r="P20" s="568"/>
      <c r="Q20" s="568"/>
      <c r="R20" s="568"/>
      <c r="S20" s="568"/>
      <c r="T20" s="568"/>
      <c r="U20" s="568"/>
      <c r="AA20" s="352"/>
      <c r="AE20" s="1270"/>
      <c r="AF20" s="1270"/>
    </row>
    <row r="21" spans="1:32" s="351" customFormat="1" ht="14.45" customHeight="1">
      <c r="A21" s="1830" t="s">
        <v>78</v>
      </c>
      <c r="B21" s="377">
        <v>81</v>
      </c>
      <c r="C21" s="1831" t="s">
        <v>981</v>
      </c>
      <c r="D21" s="370"/>
      <c r="E21" s="370"/>
      <c r="F21" s="789"/>
      <c r="G21" s="368">
        <v>50000</v>
      </c>
      <c r="H21" s="370"/>
      <c r="I21" s="568"/>
      <c r="J21" s="568"/>
      <c r="K21" s="568"/>
      <c r="L21" s="568"/>
      <c r="M21" s="1325"/>
      <c r="N21" s="568"/>
      <c r="O21" s="568"/>
      <c r="P21" s="568"/>
      <c r="Q21" s="568"/>
      <c r="R21" s="568"/>
      <c r="S21" s="568"/>
      <c r="T21" s="568"/>
      <c r="U21" s="568"/>
      <c r="AA21" s="352"/>
      <c r="AE21" s="1270"/>
      <c r="AF21" s="1270"/>
    </row>
    <row r="22" spans="1:32" s="351" customFormat="1" ht="14.45" customHeight="1">
      <c r="A22" s="1830" t="s">
        <v>78</v>
      </c>
      <c r="B22" s="1972" t="s">
        <v>778</v>
      </c>
      <c r="C22" s="416" t="s">
        <v>39</v>
      </c>
      <c r="D22" s="370"/>
      <c r="E22" s="370"/>
      <c r="F22" s="789"/>
      <c r="G22" s="370">
        <v>50000</v>
      </c>
      <c r="H22" s="370"/>
      <c r="I22" s="568"/>
      <c r="J22" s="568"/>
      <c r="K22" s="568"/>
      <c r="L22" s="568"/>
      <c r="M22" s="1325"/>
      <c r="N22" s="568"/>
      <c r="O22" s="568"/>
      <c r="P22" s="568"/>
      <c r="Q22" s="568"/>
      <c r="R22" s="568"/>
      <c r="S22" s="568"/>
      <c r="T22" s="568"/>
      <c r="U22" s="568"/>
      <c r="AA22" s="352"/>
      <c r="AE22" s="1270"/>
      <c r="AF22" s="1270"/>
    </row>
    <row r="23" spans="1:32" s="351" customFormat="1" ht="14.45" customHeight="1">
      <c r="A23" s="1830" t="s">
        <v>78</v>
      </c>
      <c r="B23" s="1780" t="s">
        <v>777</v>
      </c>
      <c r="C23" s="1831" t="s">
        <v>259</v>
      </c>
      <c r="D23" s="370"/>
      <c r="E23" s="370"/>
      <c r="F23" s="789"/>
      <c r="G23" s="368">
        <v>50000</v>
      </c>
      <c r="H23" s="370"/>
      <c r="I23" s="568"/>
      <c r="J23" s="568"/>
      <c r="K23" s="568"/>
      <c r="L23" s="568"/>
      <c r="M23" s="1325"/>
      <c r="N23" s="568"/>
      <c r="O23" s="568"/>
      <c r="P23" s="568"/>
      <c r="Q23" s="568"/>
      <c r="R23" s="568"/>
      <c r="S23" s="568"/>
      <c r="T23" s="568"/>
      <c r="U23" s="568"/>
      <c r="AA23" s="352"/>
      <c r="AE23" s="1270"/>
      <c r="AF23" s="1270"/>
    </row>
    <row r="24" spans="1:32" s="351" customFormat="1" ht="9.6" customHeight="1">
      <c r="A24" s="1830"/>
      <c r="B24" s="1780"/>
      <c r="C24" s="1831"/>
      <c r="D24" s="370"/>
      <c r="E24" s="370"/>
      <c r="F24" s="789"/>
      <c r="G24" s="370"/>
      <c r="H24" s="370"/>
      <c r="I24" s="568"/>
      <c r="J24" s="568"/>
      <c r="K24" s="568"/>
      <c r="L24" s="568"/>
      <c r="M24" s="1325"/>
      <c r="N24" s="568"/>
      <c r="O24" s="568"/>
      <c r="P24" s="568"/>
      <c r="Q24" s="568"/>
      <c r="R24" s="568"/>
      <c r="S24" s="568"/>
      <c r="T24" s="568"/>
      <c r="U24" s="568"/>
      <c r="AA24" s="352"/>
      <c r="AE24" s="1270"/>
      <c r="AF24" s="1270"/>
    </row>
    <row r="25" spans="1:32" s="351" customFormat="1" ht="14.45" customHeight="1">
      <c r="A25" s="1830"/>
      <c r="B25" s="1780" t="s">
        <v>943</v>
      </c>
      <c r="C25" s="1831" t="s">
        <v>983</v>
      </c>
      <c r="D25" s="370"/>
      <c r="E25" s="370"/>
      <c r="F25" s="789"/>
      <c r="G25" s="370"/>
      <c r="H25" s="370"/>
      <c r="I25" s="568"/>
      <c r="J25" s="568"/>
      <c r="K25" s="568"/>
      <c r="L25" s="568"/>
      <c r="M25" s="1325"/>
      <c r="N25" s="568"/>
      <c r="O25" s="568"/>
      <c r="P25" s="568"/>
      <c r="Q25" s="568"/>
      <c r="R25" s="568"/>
      <c r="S25" s="568"/>
      <c r="T25" s="568"/>
      <c r="U25" s="568"/>
      <c r="AA25" s="352"/>
      <c r="AE25" s="1270"/>
      <c r="AF25" s="1270"/>
    </row>
    <row r="26" spans="1:32" s="351" customFormat="1" ht="14.45" customHeight="1">
      <c r="A26" s="1830"/>
      <c r="B26" s="1972" t="s">
        <v>984</v>
      </c>
      <c r="C26" s="416" t="s">
        <v>39</v>
      </c>
      <c r="D26" s="370"/>
      <c r="E26" s="370"/>
      <c r="F26" s="789"/>
      <c r="G26" s="370"/>
      <c r="H26" s="370"/>
      <c r="I26" s="568"/>
      <c r="J26" s="568"/>
      <c r="K26" s="568"/>
      <c r="L26" s="568"/>
      <c r="M26" s="1325"/>
      <c r="N26" s="568"/>
      <c r="O26" s="568"/>
      <c r="P26" s="568"/>
      <c r="Q26" s="568"/>
      <c r="R26" s="568"/>
      <c r="S26" s="568"/>
      <c r="T26" s="568"/>
      <c r="U26" s="568"/>
      <c r="AA26" s="352"/>
      <c r="AE26" s="1270"/>
      <c r="AF26" s="1270"/>
    </row>
    <row r="27" spans="1:32" s="351" customFormat="1" ht="27" customHeight="1">
      <c r="A27" s="377" t="s">
        <v>300</v>
      </c>
      <c r="B27" s="1780">
        <v>49</v>
      </c>
      <c r="C27" s="1831" t="s">
        <v>985</v>
      </c>
      <c r="D27" s="370"/>
      <c r="E27" s="370"/>
      <c r="F27" s="789"/>
      <c r="G27" s="370"/>
      <c r="H27" s="370"/>
      <c r="I27" s="568"/>
      <c r="J27" s="568"/>
      <c r="K27" s="568"/>
      <c r="L27" s="568"/>
      <c r="M27" s="1325"/>
      <c r="N27" s="568"/>
      <c r="O27" s="568"/>
      <c r="P27" s="568"/>
      <c r="Q27" s="568"/>
      <c r="R27" s="568"/>
      <c r="S27" s="568"/>
      <c r="T27" s="568"/>
      <c r="U27" s="568"/>
      <c r="AA27" s="352"/>
      <c r="AE27" s="1270"/>
      <c r="AF27" s="1270"/>
    </row>
    <row r="28" spans="1:32" s="351" customFormat="1" ht="14.45" customHeight="1">
      <c r="A28" s="377"/>
      <c r="B28" s="377" t="s">
        <v>986</v>
      </c>
      <c r="C28" s="1831" t="s">
        <v>18</v>
      </c>
      <c r="D28" s="370"/>
      <c r="E28" s="370"/>
      <c r="F28" s="789"/>
      <c r="G28" s="374">
        <v>3500</v>
      </c>
      <c r="H28" s="370"/>
      <c r="I28" s="568"/>
      <c r="J28" s="568"/>
      <c r="K28" s="568"/>
      <c r="L28" s="568"/>
      <c r="M28" s="1325"/>
      <c r="N28" s="568"/>
      <c r="O28" s="568"/>
      <c r="P28" s="568"/>
      <c r="Q28" s="568"/>
      <c r="R28" s="568"/>
      <c r="S28" s="568"/>
      <c r="T28" s="568"/>
      <c r="U28" s="568"/>
      <c r="AA28" s="352"/>
      <c r="AE28" s="1270"/>
      <c r="AF28" s="1270"/>
    </row>
    <row r="29" spans="1:32" s="351" customFormat="1" ht="27" customHeight="1">
      <c r="A29" s="2040" t="s">
        <v>78</v>
      </c>
      <c r="B29" s="1780">
        <v>49</v>
      </c>
      <c r="C29" s="1956" t="s">
        <v>985</v>
      </c>
      <c r="D29" s="370"/>
      <c r="E29" s="370"/>
      <c r="F29" s="789"/>
      <c r="G29" s="374">
        <v>3500</v>
      </c>
      <c r="H29" s="370"/>
      <c r="I29" s="568"/>
      <c r="J29" s="568"/>
      <c r="K29" s="568"/>
      <c r="L29" s="568"/>
      <c r="M29" s="1325"/>
      <c r="N29" s="568"/>
      <c r="O29" s="568"/>
      <c r="P29" s="568"/>
      <c r="Q29" s="568"/>
      <c r="R29" s="568"/>
      <c r="S29" s="568"/>
      <c r="T29" s="568"/>
      <c r="U29" s="568"/>
      <c r="AA29" s="352"/>
      <c r="AE29" s="1270"/>
      <c r="AF29" s="1270"/>
    </row>
    <row r="30" spans="1:32" s="351" customFormat="1" ht="14.45" customHeight="1">
      <c r="A30" s="377"/>
      <c r="B30" s="1780"/>
      <c r="C30" s="1956"/>
      <c r="D30" s="370"/>
      <c r="E30" s="370"/>
      <c r="F30" s="789"/>
      <c r="G30" s="370"/>
      <c r="H30" s="370"/>
      <c r="I30" s="568"/>
      <c r="J30" s="568"/>
      <c r="K30" s="568"/>
      <c r="L30" s="568"/>
      <c r="M30" s="1325"/>
      <c r="N30" s="568"/>
      <c r="O30" s="568"/>
      <c r="P30" s="568"/>
      <c r="Q30" s="568"/>
      <c r="R30" s="568"/>
      <c r="S30" s="568"/>
      <c r="T30" s="568"/>
      <c r="U30" s="568"/>
      <c r="AA30" s="352"/>
      <c r="AE30" s="1270"/>
      <c r="AF30" s="1270"/>
    </row>
    <row r="31" spans="1:32" s="351" customFormat="1" ht="29.45" customHeight="1">
      <c r="A31" s="377" t="s">
        <v>300</v>
      </c>
      <c r="B31" s="1780">
        <v>50</v>
      </c>
      <c r="C31" s="1831" t="s">
        <v>987</v>
      </c>
      <c r="D31" s="370"/>
      <c r="E31" s="370"/>
      <c r="F31" s="789"/>
      <c r="G31" s="370"/>
      <c r="H31" s="370"/>
      <c r="I31" s="568"/>
      <c r="J31" s="568"/>
      <c r="K31" s="568"/>
      <c r="L31" s="568"/>
      <c r="M31" s="1325"/>
      <c r="N31" s="568"/>
      <c r="O31" s="568"/>
      <c r="P31" s="568"/>
      <c r="Q31" s="568"/>
      <c r="R31" s="568"/>
      <c r="S31" s="568"/>
      <c r="T31" s="568"/>
      <c r="U31" s="568"/>
      <c r="AA31" s="352"/>
      <c r="AE31" s="1270"/>
      <c r="AF31" s="1270"/>
    </row>
    <row r="32" spans="1:32" s="351" customFormat="1" ht="14.45" customHeight="1">
      <c r="A32" s="377"/>
      <c r="B32" s="377" t="s">
        <v>988</v>
      </c>
      <c r="C32" s="1831" t="s">
        <v>18</v>
      </c>
      <c r="D32" s="370"/>
      <c r="E32" s="370"/>
      <c r="F32" s="789"/>
      <c r="G32" s="374">
        <v>2100</v>
      </c>
      <c r="H32" s="370"/>
      <c r="I32" s="568"/>
      <c r="J32" s="568"/>
      <c r="K32" s="568"/>
      <c r="L32" s="568"/>
      <c r="M32" s="1325"/>
      <c r="N32" s="568"/>
      <c r="O32" s="568"/>
      <c r="P32" s="568"/>
      <c r="Q32" s="568"/>
      <c r="R32" s="568"/>
      <c r="S32" s="568"/>
      <c r="T32" s="568"/>
      <c r="U32" s="568"/>
      <c r="AA32" s="352"/>
      <c r="AE32" s="1270"/>
      <c r="AF32" s="1270"/>
    </row>
    <row r="33" spans="1:32" s="351" customFormat="1" ht="28.9" customHeight="1">
      <c r="A33" s="2040" t="s">
        <v>78</v>
      </c>
      <c r="B33" s="1780">
        <v>50</v>
      </c>
      <c r="C33" s="1956" t="s">
        <v>987</v>
      </c>
      <c r="D33" s="370"/>
      <c r="E33" s="370"/>
      <c r="F33" s="789"/>
      <c r="G33" s="374">
        <v>2100</v>
      </c>
      <c r="H33" s="370"/>
      <c r="I33" s="568"/>
      <c r="J33" s="568"/>
      <c r="K33" s="568"/>
      <c r="L33" s="568"/>
      <c r="M33" s="1325"/>
      <c r="N33" s="568"/>
      <c r="O33" s="568"/>
      <c r="P33" s="568"/>
      <c r="Q33" s="568"/>
      <c r="R33" s="568"/>
      <c r="S33" s="568"/>
      <c r="T33" s="568"/>
      <c r="U33" s="568"/>
      <c r="AA33" s="352"/>
      <c r="AE33" s="1270"/>
      <c r="AF33" s="1270"/>
    </row>
    <row r="34" spans="1:32" s="351" customFormat="1" ht="14.45" customHeight="1">
      <c r="A34" s="377"/>
      <c r="B34" s="1780"/>
      <c r="C34" s="1831"/>
      <c r="D34" s="370"/>
      <c r="E34" s="370"/>
      <c r="F34" s="789"/>
      <c r="G34" s="370"/>
      <c r="H34" s="370"/>
      <c r="I34" s="568"/>
      <c r="J34" s="568"/>
      <c r="K34" s="568"/>
      <c r="L34" s="568"/>
      <c r="M34" s="1325"/>
      <c r="N34" s="568"/>
      <c r="O34" s="568"/>
      <c r="P34" s="568"/>
      <c r="Q34" s="568"/>
      <c r="R34" s="568"/>
      <c r="S34" s="568"/>
      <c r="T34" s="568"/>
      <c r="U34" s="568"/>
      <c r="AA34" s="352"/>
      <c r="AE34" s="1270"/>
      <c r="AF34" s="1270"/>
    </row>
    <row r="35" spans="1:32" s="351" customFormat="1" ht="27.6" customHeight="1">
      <c r="A35" s="377" t="s">
        <v>300</v>
      </c>
      <c r="B35" s="1780">
        <v>51</v>
      </c>
      <c r="C35" s="1831" t="s">
        <v>989</v>
      </c>
      <c r="D35" s="370"/>
      <c r="E35" s="370"/>
      <c r="F35" s="789"/>
      <c r="G35" s="370"/>
      <c r="H35" s="370"/>
      <c r="I35" s="568"/>
      <c r="J35" s="568"/>
      <c r="K35" s="568"/>
      <c r="L35" s="568"/>
      <c r="M35" s="1325"/>
      <c r="N35" s="568"/>
      <c r="O35" s="568"/>
      <c r="P35" s="568"/>
      <c r="Q35" s="568"/>
      <c r="R35" s="568"/>
      <c r="S35" s="568"/>
      <c r="T35" s="568"/>
      <c r="U35" s="568"/>
      <c r="AA35" s="352"/>
      <c r="AE35" s="1270"/>
      <c r="AF35" s="1270"/>
    </row>
    <row r="36" spans="1:32" s="351" customFormat="1" ht="14.45" customHeight="1">
      <c r="A36" s="377"/>
      <c r="B36" s="377" t="s">
        <v>990</v>
      </c>
      <c r="C36" s="1831" t="s">
        <v>18</v>
      </c>
      <c r="D36" s="370"/>
      <c r="E36" s="370"/>
      <c r="F36" s="789"/>
      <c r="G36" s="374">
        <v>19600</v>
      </c>
      <c r="H36" s="370"/>
      <c r="I36" s="568"/>
      <c r="J36" s="568"/>
      <c r="K36" s="568"/>
      <c r="L36" s="568"/>
      <c r="M36" s="1325"/>
      <c r="N36" s="568"/>
      <c r="O36" s="568"/>
      <c r="P36" s="568"/>
      <c r="Q36" s="568"/>
      <c r="R36" s="568"/>
      <c r="S36" s="568"/>
      <c r="T36" s="568"/>
      <c r="U36" s="568"/>
      <c r="AA36" s="352"/>
      <c r="AE36" s="1270"/>
      <c r="AF36" s="1270"/>
    </row>
    <row r="37" spans="1:32" s="351" customFormat="1" ht="31.15" customHeight="1">
      <c r="A37" s="417" t="s">
        <v>78</v>
      </c>
      <c r="B37" s="2088">
        <v>51</v>
      </c>
      <c r="C37" s="418" t="s">
        <v>989</v>
      </c>
      <c r="D37" s="374"/>
      <c r="E37" s="374"/>
      <c r="F37" s="1491"/>
      <c r="G37" s="374">
        <v>19600</v>
      </c>
      <c r="H37" s="370"/>
      <c r="I37" s="568"/>
      <c r="J37" s="568"/>
      <c r="K37" s="568"/>
      <c r="L37" s="568"/>
      <c r="M37" s="1325"/>
      <c r="N37" s="568"/>
      <c r="O37" s="568"/>
      <c r="P37" s="568"/>
      <c r="Q37" s="568"/>
      <c r="R37" s="568"/>
      <c r="S37" s="568"/>
      <c r="T37" s="568"/>
      <c r="U37" s="568"/>
      <c r="AA37" s="352"/>
      <c r="AE37" s="1270"/>
      <c r="AF37" s="1270"/>
    </row>
    <row r="38" spans="1:32" s="351" customFormat="1" ht="12" customHeight="1">
      <c r="A38" s="377"/>
      <c r="B38" s="377"/>
      <c r="C38" s="1831"/>
      <c r="D38" s="370"/>
      <c r="E38" s="370"/>
      <c r="F38" s="789"/>
      <c r="G38" s="370"/>
      <c r="H38" s="370"/>
      <c r="I38" s="568"/>
      <c r="J38" s="568"/>
      <c r="K38" s="568"/>
      <c r="L38" s="568"/>
      <c r="M38" s="1325"/>
      <c r="N38" s="568"/>
      <c r="O38" s="568"/>
      <c r="P38" s="568"/>
      <c r="Q38" s="568"/>
      <c r="R38" s="568"/>
      <c r="S38" s="568"/>
      <c r="T38" s="568"/>
      <c r="U38" s="568"/>
      <c r="AA38" s="352"/>
      <c r="AE38" s="1270"/>
      <c r="AF38" s="1270"/>
    </row>
    <row r="39" spans="1:32" s="351" customFormat="1" ht="29.45" customHeight="1">
      <c r="A39" s="377" t="s">
        <v>300</v>
      </c>
      <c r="B39" s="377">
        <v>52</v>
      </c>
      <c r="C39" s="1831" t="s">
        <v>991</v>
      </c>
      <c r="D39" s="370"/>
      <c r="E39" s="370"/>
      <c r="F39" s="789"/>
      <c r="G39" s="370"/>
      <c r="H39" s="370"/>
      <c r="I39" s="568"/>
      <c r="J39" s="568"/>
      <c r="K39" s="568"/>
      <c r="L39" s="568"/>
      <c r="M39" s="1325"/>
      <c r="N39" s="568"/>
      <c r="O39" s="568"/>
      <c r="P39" s="568"/>
      <c r="Q39" s="568"/>
      <c r="R39" s="568"/>
      <c r="S39" s="568"/>
      <c r="T39" s="568"/>
      <c r="U39" s="568"/>
      <c r="AA39" s="352"/>
      <c r="AE39" s="1270"/>
      <c r="AF39" s="1270"/>
    </row>
    <row r="40" spans="1:32" s="351" customFormat="1" ht="14.45" customHeight="1">
      <c r="A40" s="377"/>
      <c r="B40" s="377" t="s">
        <v>992</v>
      </c>
      <c r="C40" s="1831" t="s">
        <v>18</v>
      </c>
      <c r="D40" s="370"/>
      <c r="E40" s="370"/>
      <c r="F40" s="789"/>
      <c r="G40" s="374">
        <v>21300</v>
      </c>
      <c r="H40" s="370"/>
      <c r="I40" s="568"/>
      <c r="J40" s="568"/>
      <c r="K40" s="568"/>
      <c r="L40" s="568"/>
      <c r="M40" s="1325"/>
      <c r="N40" s="568"/>
      <c r="O40" s="568"/>
      <c r="P40" s="568"/>
      <c r="Q40" s="568"/>
      <c r="R40" s="568"/>
      <c r="S40" s="568"/>
      <c r="T40" s="568"/>
      <c r="U40" s="568"/>
      <c r="AA40" s="352"/>
      <c r="AE40" s="1270"/>
      <c r="AF40" s="1270"/>
    </row>
    <row r="41" spans="1:32" s="351" customFormat="1" ht="28.15" customHeight="1">
      <c r="A41" s="2040" t="s">
        <v>78</v>
      </c>
      <c r="B41" s="377">
        <v>52</v>
      </c>
      <c r="C41" s="1956" t="s">
        <v>991</v>
      </c>
      <c r="D41" s="370"/>
      <c r="E41" s="370"/>
      <c r="F41" s="789"/>
      <c r="G41" s="374">
        <v>21300</v>
      </c>
      <c r="H41" s="370"/>
      <c r="I41" s="568"/>
      <c r="J41" s="568"/>
      <c r="K41" s="568"/>
      <c r="L41" s="568"/>
      <c r="M41" s="1325"/>
      <c r="N41" s="568"/>
      <c r="O41" s="568"/>
      <c r="P41" s="568"/>
      <c r="Q41" s="568"/>
      <c r="R41" s="568"/>
      <c r="S41" s="568"/>
      <c r="T41" s="568"/>
      <c r="U41" s="568"/>
      <c r="AA41" s="352"/>
      <c r="AE41" s="1270"/>
      <c r="AF41" s="1270"/>
    </row>
    <row r="42" spans="1:32" s="351" customFormat="1" ht="14.45" customHeight="1">
      <c r="A42" s="377"/>
      <c r="B42" s="377"/>
      <c r="C42" s="1956"/>
      <c r="D42" s="370"/>
      <c r="E42" s="370"/>
      <c r="F42" s="789"/>
      <c r="G42" s="1626"/>
      <c r="H42" s="370"/>
      <c r="I42" s="568"/>
      <c r="J42" s="568"/>
      <c r="K42" s="568"/>
      <c r="L42" s="568"/>
      <c r="M42" s="1325"/>
      <c r="N42" s="568"/>
      <c r="O42" s="568"/>
      <c r="P42" s="568"/>
      <c r="Q42" s="568"/>
      <c r="R42" s="568"/>
      <c r="S42" s="568"/>
      <c r="T42" s="568"/>
      <c r="U42" s="568"/>
      <c r="AA42" s="352"/>
      <c r="AE42" s="1270"/>
      <c r="AF42" s="1270"/>
    </row>
    <row r="43" spans="1:32" s="351" customFormat="1" ht="14.45" customHeight="1">
      <c r="A43" s="377" t="s">
        <v>300</v>
      </c>
      <c r="B43" s="1780">
        <v>59</v>
      </c>
      <c r="C43" s="1831" t="s">
        <v>993</v>
      </c>
      <c r="D43" s="370"/>
      <c r="E43" s="370"/>
      <c r="F43" s="789"/>
      <c r="G43" s="370"/>
      <c r="H43" s="370"/>
      <c r="I43" s="568"/>
      <c r="J43" s="568"/>
      <c r="K43" s="568"/>
      <c r="L43" s="568"/>
      <c r="M43" s="1325"/>
      <c r="N43" s="568"/>
      <c r="O43" s="568"/>
      <c r="P43" s="568"/>
      <c r="Q43" s="568"/>
      <c r="R43" s="568"/>
      <c r="S43" s="568"/>
      <c r="T43" s="568"/>
      <c r="U43" s="568"/>
      <c r="AA43" s="352"/>
      <c r="AE43" s="1270"/>
      <c r="AF43" s="1270"/>
    </row>
    <row r="44" spans="1:32" s="351" customFormat="1" ht="14.45" customHeight="1">
      <c r="A44" s="377"/>
      <c r="B44" s="377" t="s">
        <v>994</v>
      </c>
      <c r="C44" s="1831" t="s">
        <v>18</v>
      </c>
      <c r="D44" s="370"/>
      <c r="E44" s="370"/>
      <c r="F44" s="789"/>
      <c r="G44" s="374">
        <v>88000</v>
      </c>
      <c r="H44" s="370"/>
      <c r="I44" s="568"/>
      <c r="J44" s="568"/>
      <c r="K44" s="568"/>
      <c r="L44" s="568"/>
      <c r="M44" s="1325"/>
      <c r="N44" s="568"/>
      <c r="O44" s="568"/>
      <c r="P44" s="568"/>
      <c r="Q44" s="568"/>
      <c r="R44" s="568"/>
      <c r="S44" s="568"/>
      <c r="T44" s="568"/>
      <c r="U44" s="568"/>
      <c r="AA44" s="352"/>
      <c r="AE44" s="1270"/>
      <c r="AF44" s="1270"/>
    </row>
    <row r="45" spans="1:32" s="351" customFormat="1" ht="14.45" customHeight="1">
      <c r="A45" s="377"/>
      <c r="B45" s="1780">
        <v>59</v>
      </c>
      <c r="C45" s="1956" t="s">
        <v>993</v>
      </c>
      <c r="D45" s="370"/>
      <c r="E45" s="370"/>
      <c r="F45" s="789"/>
      <c r="G45" s="374">
        <v>88000</v>
      </c>
      <c r="H45" s="370"/>
      <c r="I45" s="568"/>
      <c r="J45" s="568"/>
      <c r="K45" s="568"/>
      <c r="L45" s="568"/>
      <c r="M45" s="1325"/>
      <c r="N45" s="568"/>
      <c r="O45" s="568"/>
      <c r="P45" s="568"/>
      <c r="Q45" s="568"/>
      <c r="R45" s="568"/>
      <c r="S45" s="568"/>
      <c r="T45" s="568"/>
      <c r="U45" s="568"/>
      <c r="AA45" s="352"/>
      <c r="AE45" s="1270"/>
      <c r="AF45" s="1270"/>
    </row>
    <row r="46" spans="1:32" s="351" customFormat="1" ht="14.45" customHeight="1">
      <c r="A46" s="377"/>
      <c r="B46" s="1780"/>
      <c r="C46" s="1831"/>
      <c r="D46" s="370"/>
      <c r="E46" s="370"/>
      <c r="F46" s="789"/>
      <c r="G46" s="370"/>
      <c r="H46" s="370"/>
      <c r="I46" s="568"/>
      <c r="J46" s="568"/>
      <c r="K46" s="568"/>
      <c r="L46" s="568"/>
      <c r="M46" s="1325"/>
      <c r="N46" s="568"/>
      <c r="O46" s="568"/>
      <c r="P46" s="568"/>
      <c r="Q46" s="568"/>
      <c r="R46" s="568"/>
      <c r="S46" s="568"/>
      <c r="T46" s="568"/>
      <c r="U46" s="568"/>
      <c r="AA46" s="352"/>
      <c r="AE46" s="1270"/>
      <c r="AF46" s="1270"/>
    </row>
    <row r="47" spans="1:32" s="351" customFormat="1" ht="14.45" customHeight="1">
      <c r="A47" s="377" t="s">
        <v>300</v>
      </c>
      <c r="B47" s="1780">
        <v>60</v>
      </c>
      <c r="C47" s="1956" t="s">
        <v>995</v>
      </c>
      <c r="D47" s="370"/>
      <c r="E47" s="370"/>
      <c r="F47" s="789"/>
      <c r="G47" s="370"/>
      <c r="H47" s="370"/>
      <c r="I47" s="568"/>
      <c r="J47" s="568"/>
      <c r="K47" s="568"/>
      <c r="L47" s="568"/>
      <c r="M47" s="1325"/>
      <c r="N47" s="568"/>
      <c r="O47" s="568"/>
      <c r="P47" s="568"/>
      <c r="Q47" s="568"/>
      <c r="R47" s="568"/>
      <c r="S47" s="568"/>
      <c r="T47" s="568"/>
      <c r="U47" s="568"/>
      <c r="AA47" s="352"/>
      <c r="AE47" s="1270"/>
      <c r="AF47" s="1270"/>
    </row>
    <row r="48" spans="1:32" s="351" customFormat="1" ht="14.45" customHeight="1">
      <c r="A48" s="2040"/>
      <c r="B48" s="377" t="s">
        <v>996</v>
      </c>
      <c r="C48" s="1956" t="s">
        <v>18</v>
      </c>
      <c r="D48" s="370"/>
      <c r="E48" s="370"/>
      <c r="F48" s="789"/>
      <c r="G48" s="374">
        <v>7000</v>
      </c>
      <c r="H48" s="370"/>
      <c r="I48" s="568"/>
      <c r="J48" s="568"/>
      <c r="K48" s="568"/>
      <c r="L48" s="568"/>
      <c r="M48" s="1325"/>
      <c r="N48" s="568"/>
      <c r="O48" s="568"/>
      <c r="P48" s="568"/>
      <c r="Q48" s="568"/>
      <c r="R48" s="568"/>
      <c r="S48" s="568"/>
      <c r="T48" s="568"/>
      <c r="U48" s="568"/>
      <c r="AA48" s="352"/>
      <c r="AE48" s="1270"/>
      <c r="AF48" s="1270"/>
    </row>
    <row r="49" spans="1:33" s="351" customFormat="1" ht="14.45" customHeight="1">
      <c r="A49" s="2040" t="s">
        <v>78</v>
      </c>
      <c r="B49" s="1780">
        <v>60</v>
      </c>
      <c r="C49" s="1956" t="s">
        <v>995</v>
      </c>
      <c r="D49" s="370"/>
      <c r="E49" s="370"/>
      <c r="F49" s="789"/>
      <c r="G49" s="374">
        <v>7000</v>
      </c>
      <c r="H49" s="370"/>
      <c r="I49" s="568"/>
      <c r="J49" s="568"/>
      <c r="K49" s="568"/>
      <c r="L49" s="568"/>
      <c r="M49" s="1325"/>
      <c r="N49" s="568"/>
      <c r="O49" s="568"/>
      <c r="P49" s="568"/>
      <c r="Q49" s="568"/>
      <c r="R49" s="568"/>
      <c r="S49" s="568"/>
      <c r="T49" s="568"/>
      <c r="U49" s="568"/>
      <c r="AA49" s="352"/>
      <c r="AE49" s="1270"/>
      <c r="AF49" s="1270"/>
    </row>
    <row r="50" spans="1:33" s="351" customFormat="1" ht="14.45" customHeight="1">
      <c r="A50" s="1830" t="s">
        <v>78</v>
      </c>
      <c r="B50" s="1972" t="s">
        <v>984</v>
      </c>
      <c r="C50" s="416" t="s">
        <v>39</v>
      </c>
      <c r="D50" s="370"/>
      <c r="E50" s="370"/>
      <c r="F50" s="789"/>
      <c r="G50" s="374">
        <v>141500</v>
      </c>
      <c r="H50" s="370" t="s">
        <v>298</v>
      </c>
      <c r="I50" s="568"/>
      <c r="J50" s="568"/>
      <c r="K50" s="568"/>
      <c r="L50" s="568"/>
      <c r="M50" s="1325"/>
      <c r="N50" s="568"/>
      <c r="O50" s="568"/>
      <c r="P50" s="568"/>
      <c r="Q50" s="568"/>
      <c r="R50" s="568"/>
      <c r="S50" s="568"/>
      <c r="T50" s="568"/>
      <c r="U50" s="568"/>
      <c r="AA50" s="352"/>
      <c r="AE50" s="1270"/>
      <c r="AF50" s="1270"/>
    </row>
    <row r="51" spans="1:33" s="351" customFormat="1" ht="14.45" customHeight="1">
      <c r="A51" s="1830" t="s">
        <v>78</v>
      </c>
      <c r="B51" s="1780" t="s">
        <v>943</v>
      </c>
      <c r="C51" s="1831" t="s">
        <v>983</v>
      </c>
      <c r="D51" s="370"/>
      <c r="E51" s="370"/>
      <c r="F51" s="789"/>
      <c r="G51" s="368">
        <v>141500</v>
      </c>
      <c r="H51" s="370"/>
      <c r="I51" s="568"/>
      <c r="J51" s="568"/>
      <c r="K51" s="568"/>
      <c r="L51" s="568"/>
      <c r="M51" s="1325"/>
      <c r="N51" s="568"/>
      <c r="O51" s="568"/>
      <c r="P51" s="568"/>
      <c r="Q51" s="568"/>
      <c r="R51" s="568"/>
      <c r="S51" s="568"/>
      <c r="T51" s="568"/>
      <c r="U51" s="568"/>
      <c r="AA51" s="352"/>
      <c r="AE51" s="1270"/>
      <c r="AF51" s="1270"/>
    </row>
    <row r="52" spans="1:33" s="351" customFormat="1" ht="14.45" customHeight="1">
      <c r="A52" s="2100"/>
      <c r="B52" s="1780"/>
      <c r="C52" s="1956"/>
      <c r="D52" s="370"/>
      <c r="E52" s="370"/>
      <c r="F52" s="789"/>
      <c r="G52" s="370"/>
      <c r="H52" s="370"/>
      <c r="I52" s="568"/>
      <c r="J52" s="568"/>
      <c r="K52" s="568"/>
      <c r="L52" s="568"/>
      <c r="M52" s="1325"/>
      <c r="N52" s="568"/>
      <c r="O52" s="568"/>
      <c r="P52" s="568"/>
      <c r="Q52" s="568"/>
      <c r="R52" s="568"/>
      <c r="S52" s="568"/>
      <c r="T52" s="568"/>
      <c r="U52" s="568"/>
      <c r="AA52" s="352"/>
      <c r="AE52" s="1270"/>
      <c r="AF52" s="1270"/>
    </row>
    <row r="53" spans="1:33" ht="14.45" customHeight="1">
      <c r="A53" s="348"/>
      <c r="B53" s="377">
        <v>80</v>
      </c>
      <c r="C53" s="1620" t="s">
        <v>67</v>
      </c>
      <c r="D53" s="370"/>
      <c r="E53" s="1626"/>
      <c r="F53" s="370"/>
      <c r="G53" s="370"/>
      <c r="H53" s="370"/>
      <c r="I53" s="568"/>
      <c r="J53" s="568"/>
      <c r="K53" s="568"/>
      <c r="L53" s="568"/>
      <c r="M53" s="1325"/>
      <c r="N53" s="568"/>
      <c r="S53" s="568"/>
      <c r="V53" s="348"/>
      <c r="W53" s="348"/>
      <c r="X53" s="348"/>
      <c r="Y53" s="348"/>
      <c r="Z53" s="348"/>
      <c r="AA53" s="350"/>
      <c r="AE53" s="1364"/>
      <c r="AF53" s="1364"/>
      <c r="AG53" s="348"/>
    </row>
    <row r="54" spans="1:33" ht="28.9" customHeight="1">
      <c r="A54" s="377" t="s">
        <v>300</v>
      </c>
      <c r="B54" s="1276">
        <v>80.19</v>
      </c>
      <c r="C54" s="416" t="s">
        <v>711</v>
      </c>
      <c r="D54" s="370"/>
      <c r="E54" s="1626"/>
      <c r="F54" s="370"/>
      <c r="G54" s="370"/>
      <c r="H54" s="370"/>
      <c r="I54" s="568"/>
      <c r="J54" s="568"/>
      <c r="K54" s="568"/>
      <c r="L54" s="568"/>
      <c r="M54" s="1325"/>
      <c r="N54" s="568"/>
      <c r="S54" s="568"/>
      <c r="V54" s="348"/>
      <c r="W54" s="348"/>
      <c r="X54" s="348"/>
      <c r="Y54" s="348"/>
      <c r="Z54" s="348"/>
      <c r="AA54" s="350"/>
      <c r="AE54" s="1364"/>
      <c r="AF54" s="1364"/>
      <c r="AG54" s="348"/>
    </row>
    <row r="55" spans="1:33" ht="28.15" customHeight="1">
      <c r="A55" s="1618"/>
      <c r="B55" s="377" t="s">
        <v>712</v>
      </c>
      <c r="C55" s="1620" t="s">
        <v>713</v>
      </c>
      <c r="D55" s="370"/>
      <c r="E55" s="1626"/>
      <c r="F55" s="370"/>
      <c r="G55" s="370">
        <v>100</v>
      </c>
      <c r="H55" s="370" t="s">
        <v>307</v>
      </c>
      <c r="I55" s="568"/>
      <c r="J55" s="568"/>
      <c r="K55" s="568"/>
      <c r="L55" s="568"/>
      <c r="M55" s="1325"/>
      <c r="N55" s="568"/>
      <c r="S55" s="568"/>
      <c r="V55" s="348"/>
      <c r="W55" s="348"/>
      <c r="X55" s="348"/>
      <c r="Y55" s="348"/>
      <c r="Z55" s="348"/>
      <c r="AA55" s="350"/>
      <c r="AE55" s="1364"/>
      <c r="AF55" s="1364"/>
      <c r="AG55" s="348"/>
    </row>
    <row r="56" spans="1:33" ht="25.5">
      <c r="A56" s="1618" t="s">
        <v>78</v>
      </c>
      <c r="B56" s="1276">
        <v>80.19</v>
      </c>
      <c r="C56" s="416" t="s">
        <v>711</v>
      </c>
      <c r="D56" s="370"/>
      <c r="E56" s="1626"/>
      <c r="F56" s="370"/>
      <c r="G56" s="1326">
        <v>100</v>
      </c>
      <c r="H56" s="370"/>
      <c r="I56" s="568"/>
      <c r="J56" s="568"/>
      <c r="K56" s="568"/>
      <c r="L56" s="568"/>
      <c r="M56" s="1325"/>
      <c r="N56" s="568"/>
      <c r="S56" s="568"/>
      <c r="V56" s="348"/>
      <c r="W56" s="348"/>
      <c r="X56" s="348"/>
      <c r="Y56" s="348"/>
      <c r="Z56" s="348"/>
      <c r="AA56" s="350"/>
      <c r="AE56" s="1364"/>
      <c r="AF56" s="1364"/>
      <c r="AG56" s="348"/>
    </row>
    <row r="57" spans="1:33" ht="14.45" customHeight="1">
      <c r="A57" s="1618" t="s">
        <v>78</v>
      </c>
      <c r="B57" s="377">
        <v>80</v>
      </c>
      <c r="C57" s="1620" t="s">
        <v>67</v>
      </c>
      <c r="D57" s="370"/>
      <c r="E57" s="1626"/>
      <c r="F57" s="370"/>
      <c r="G57" s="368">
        <v>100</v>
      </c>
      <c r="H57" s="370"/>
      <c r="I57" s="568"/>
      <c r="J57" s="568"/>
      <c r="K57" s="568"/>
      <c r="L57" s="568"/>
      <c r="M57" s="1325"/>
      <c r="N57" s="568"/>
      <c r="S57" s="568"/>
      <c r="V57" s="348"/>
      <c r="W57" s="348"/>
      <c r="X57" s="348"/>
      <c r="Y57" s="348"/>
      <c r="Z57" s="348"/>
      <c r="AA57" s="350"/>
      <c r="AE57" s="1364"/>
      <c r="AF57" s="1364"/>
      <c r="AG57" s="348"/>
    </row>
    <row r="58" spans="1:33" ht="14.45" customHeight="1">
      <c r="A58" s="1618" t="s">
        <v>78</v>
      </c>
      <c r="B58" s="566">
        <v>4801</v>
      </c>
      <c r="C58" s="416" t="s">
        <v>710</v>
      </c>
      <c r="D58" s="370"/>
      <c r="E58" s="2388"/>
      <c r="F58" s="374"/>
      <c r="G58" s="368">
        <v>100</v>
      </c>
      <c r="H58" s="370"/>
      <c r="I58" s="568"/>
      <c r="J58" s="568"/>
      <c r="K58" s="568"/>
      <c r="L58" s="568"/>
      <c r="M58" s="1325"/>
      <c r="N58" s="568"/>
      <c r="S58" s="568"/>
      <c r="V58" s="348"/>
      <c r="W58" s="348"/>
      <c r="X58" s="348"/>
      <c r="Y58" s="348"/>
      <c r="Z58" s="348"/>
      <c r="AA58" s="350"/>
      <c r="AE58" s="1364"/>
      <c r="AF58" s="1364"/>
      <c r="AG58" s="348"/>
    </row>
    <row r="59" spans="1:33" ht="14.45" customHeight="1">
      <c r="A59" s="425" t="s">
        <v>78</v>
      </c>
      <c r="B59" s="570"/>
      <c r="C59" s="426" t="s">
        <v>33</v>
      </c>
      <c r="D59" s="368"/>
      <c r="E59" s="374"/>
      <c r="F59" s="374"/>
      <c r="G59" s="374">
        <v>191600</v>
      </c>
      <c r="H59" s="370"/>
      <c r="I59" s="568"/>
      <c r="J59" s="568"/>
      <c r="K59" s="568"/>
      <c r="L59" s="568"/>
      <c r="M59" s="1325"/>
      <c r="N59" s="568"/>
      <c r="S59" s="568"/>
      <c r="V59" s="348"/>
      <c r="W59" s="348"/>
      <c r="X59" s="348"/>
      <c r="Y59" s="348"/>
      <c r="Z59" s="348"/>
      <c r="AA59" s="350"/>
      <c r="AE59" s="1364"/>
      <c r="AF59" s="1364"/>
      <c r="AG59" s="348"/>
    </row>
    <row r="60" spans="1:33" ht="14.45" customHeight="1">
      <c r="A60" s="425" t="s">
        <v>78</v>
      </c>
      <c r="B60" s="570"/>
      <c r="C60" s="426" t="s">
        <v>79</v>
      </c>
      <c r="D60" s="427"/>
      <c r="E60" s="368"/>
      <c r="F60" s="368"/>
      <c r="G60" s="368">
        <v>191600</v>
      </c>
      <c r="H60" s="428"/>
      <c r="I60" s="568"/>
      <c r="J60" s="568"/>
      <c r="K60" s="568"/>
      <c r="L60" s="568"/>
      <c r="M60" s="1325"/>
      <c r="N60" s="568"/>
      <c r="S60" s="568"/>
      <c r="V60" s="348"/>
      <c r="W60" s="348"/>
      <c r="X60" s="348"/>
      <c r="Y60" s="348"/>
      <c r="Z60" s="348"/>
      <c r="AA60" s="350"/>
      <c r="AG60" s="348"/>
    </row>
    <row r="61" spans="1:33" ht="9" customHeight="1">
      <c r="A61" s="2110"/>
      <c r="B61" s="1623"/>
      <c r="C61" s="1624"/>
      <c r="D61" s="1627"/>
      <c r="E61" s="1326"/>
      <c r="F61" s="1326"/>
      <c r="I61" s="568"/>
      <c r="J61" s="568"/>
      <c r="K61" s="568"/>
      <c r="L61" s="568"/>
      <c r="M61" s="1325"/>
      <c r="N61" s="568"/>
      <c r="S61" s="568"/>
      <c r="V61" s="348"/>
      <c r="W61" s="348"/>
      <c r="X61" s="348"/>
      <c r="Y61" s="348"/>
      <c r="Z61" s="348"/>
      <c r="AA61" s="350"/>
      <c r="AG61" s="348"/>
    </row>
    <row r="62" spans="1:33" s="351" customFormat="1">
      <c r="A62" s="377" t="s">
        <v>300</v>
      </c>
      <c r="B62" s="2444" t="s">
        <v>632</v>
      </c>
      <c r="C62" s="2444"/>
      <c r="D62" s="428"/>
      <c r="E62" s="428"/>
      <c r="F62" s="428"/>
      <c r="G62" s="1626"/>
      <c r="H62" s="1626"/>
      <c r="I62" s="568"/>
      <c r="J62" s="568"/>
      <c r="K62" s="568"/>
      <c r="L62" s="568"/>
      <c r="M62" s="1325"/>
      <c r="N62" s="568"/>
      <c r="O62" s="568"/>
      <c r="P62" s="568"/>
      <c r="Q62" s="568"/>
      <c r="R62" s="568"/>
      <c r="S62" s="568"/>
      <c r="T62" s="568"/>
      <c r="U62" s="568"/>
      <c r="AA62" s="352"/>
    </row>
    <row r="63" spans="1:33" ht="14.45" customHeight="1">
      <c r="B63" s="1562" t="s">
        <v>299</v>
      </c>
      <c r="C63" s="1944"/>
      <c r="D63" s="1944"/>
      <c r="E63" s="1944"/>
      <c r="F63" s="1944"/>
      <c r="G63" s="1944"/>
      <c r="H63" s="1944"/>
      <c r="I63" s="568"/>
      <c r="J63" s="568"/>
      <c r="K63" s="568"/>
      <c r="L63" s="568"/>
      <c r="M63" s="1325"/>
      <c r="N63" s="568"/>
      <c r="S63" s="568"/>
      <c r="V63" s="348"/>
      <c r="W63" s="348"/>
      <c r="X63" s="348"/>
      <c r="Y63" s="348"/>
      <c r="Z63" s="348"/>
      <c r="AA63" s="350"/>
      <c r="AG63" s="348"/>
    </row>
    <row r="64" spans="1:33" ht="14.45" customHeight="1">
      <c r="A64" s="1945" t="s">
        <v>297</v>
      </c>
      <c r="B64" s="2444" t="s">
        <v>997</v>
      </c>
      <c r="C64" s="2444"/>
      <c r="D64" s="2444"/>
      <c r="E64" s="2444"/>
      <c r="F64" s="2444"/>
      <c r="G64" s="2444"/>
      <c r="H64" s="2444"/>
      <c r="I64" s="568"/>
      <c r="J64" s="568"/>
      <c r="K64" s="568"/>
      <c r="L64" s="568"/>
      <c r="M64" s="1325"/>
      <c r="N64" s="568"/>
      <c r="S64" s="568"/>
      <c r="V64" s="348"/>
      <c r="W64" s="348"/>
      <c r="X64" s="348"/>
      <c r="Y64" s="348"/>
      <c r="Z64" s="348"/>
      <c r="AA64" s="350"/>
      <c r="AG64" s="348"/>
    </row>
    <row r="65" spans="1:33" ht="17.45" customHeight="1">
      <c r="A65" s="1945" t="s">
        <v>298</v>
      </c>
      <c r="B65" s="2444" t="s">
        <v>998</v>
      </c>
      <c r="C65" s="2444"/>
      <c r="D65" s="2444"/>
      <c r="E65" s="2444"/>
      <c r="F65" s="2444"/>
      <c r="G65" s="2444"/>
      <c r="H65" s="2444"/>
      <c r="I65" s="568"/>
      <c r="J65" s="568"/>
      <c r="K65" s="568"/>
      <c r="L65" s="568"/>
      <c r="M65" s="1325"/>
      <c r="N65" s="568"/>
      <c r="S65" s="568"/>
      <c r="V65" s="348"/>
      <c r="W65" s="348"/>
      <c r="X65" s="348"/>
      <c r="Y65" s="348"/>
      <c r="Z65" s="348"/>
      <c r="AA65" s="350"/>
      <c r="AG65" s="348"/>
    </row>
    <row r="66" spans="1:33" ht="32.25" customHeight="1">
      <c r="A66" s="1945" t="s">
        <v>307</v>
      </c>
      <c r="B66" s="2418" t="s">
        <v>1159</v>
      </c>
      <c r="C66" s="2418"/>
      <c r="D66" s="2418"/>
      <c r="E66" s="2418"/>
      <c r="F66" s="2418"/>
      <c r="G66" s="2418"/>
      <c r="H66" s="2418"/>
      <c r="I66" s="428"/>
      <c r="J66" s="428"/>
      <c r="K66" s="428"/>
      <c r="L66" s="428"/>
      <c r="M66" s="428"/>
      <c r="N66" s="428"/>
      <c r="S66" s="1325"/>
    </row>
    <row r="67" spans="1:33">
      <c r="A67" s="408"/>
      <c r="B67" s="377"/>
      <c r="C67" s="559"/>
      <c r="D67" s="428"/>
      <c r="E67" s="428"/>
      <c r="F67" s="428"/>
      <c r="G67" s="428"/>
      <c r="H67" s="428"/>
      <c r="I67" s="428"/>
      <c r="J67" s="428"/>
      <c r="K67" s="428"/>
      <c r="L67" s="370"/>
      <c r="M67" s="428"/>
      <c r="N67" s="428"/>
    </row>
    <row r="68" spans="1:33">
      <c r="A68" s="2206"/>
      <c r="B68" s="2300"/>
      <c r="C68" s="778"/>
      <c r="D68" s="2300"/>
      <c r="E68" s="778"/>
      <c r="I68" s="778"/>
      <c r="K68" s="352"/>
    </row>
    <row r="69" spans="1:33">
      <c r="A69" s="2206"/>
      <c r="B69" s="380"/>
      <c r="C69" s="380"/>
      <c r="D69" s="380"/>
      <c r="E69" s="380"/>
      <c r="I69" s="380"/>
      <c r="J69" s="380"/>
      <c r="K69" s="380"/>
    </row>
    <row r="70" spans="1:33">
      <c r="D70" s="539"/>
      <c r="E70" s="539"/>
      <c r="F70" s="539"/>
      <c r="G70" s="539"/>
      <c r="H70" s="539"/>
      <c r="I70" s="762"/>
      <c r="J70" s="762"/>
      <c r="K70" s="762"/>
      <c r="AD70" s="429"/>
      <c r="AE70" s="429"/>
      <c r="AF70" s="429"/>
    </row>
    <row r="71" spans="1:33">
      <c r="C71" s="574"/>
      <c r="D71" s="540"/>
      <c r="E71" s="540"/>
      <c r="F71" s="540"/>
      <c r="G71" s="540"/>
      <c r="H71" s="540"/>
      <c r="I71" s="763"/>
      <c r="J71" s="763"/>
      <c r="K71" s="763"/>
    </row>
    <row r="72" spans="1:33">
      <c r="H72" s="350"/>
      <c r="I72" s="352"/>
      <c r="K72" s="352"/>
      <c r="AA72" s="423"/>
    </row>
    <row r="73" spans="1:33">
      <c r="C73" s="574"/>
      <c r="H73" s="350"/>
      <c r="I73" s="352"/>
      <c r="K73" s="352"/>
      <c r="AA73" s="423"/>
    </row>
    <row r="74" spans="1:33">
      <c r="C74" s="574"/>
      <c r="H74" s="350"/>
      <c r="I74" s="352"/>
      <c r="K74" s="352"/>
      <c r="AA74" s="423"/>
    </row>
    <row r="75" spans="1:33">
      <c r="C75" s="574"/>
      <c r="H75" s="350"/>
      <c r="I75" s="352"/>
      <c r="K75" s="352"/>
      <c r="AA75" s="423"/>
    </row>
    <row r="76" spans="1:33">
      <c r="C76" s="574"/>
      <c r="H76" s="350"/>
      <c r="I76" s="352"/>
      <c r="K76" s="352"/>
      <c r="AA76" s="423"/>
    </row>
    <row r="77" spans="1:33">
      <c r="H77" s="350"/>
      <c r="I77" s="352"/>
      <c r="K77" s="352"/>
      <c r="AA77" s="423"/>
    </row>
    <row r="78" spans="1:33">
      <c r="AA78" s="423"/>
    </row>
    <row r="79" spans="1:33">
      <c r="AA79" s="423"/>
    </row>
    <row r="80" spans="1:33">
      <c r="AA80" s="423"/>
    </row>
    <row r="81" spans="3:27">
      <c r="AA81" s="423"/>
    </row>
    <row r="82" spans="3:27">
      <c r="AA82" s="423"/>
    </row>
    <row r="83" spans="3:27">
      <c r="AA83" s="423"/>
    </row>
    <row r="84" spans="3:27">
      <c r="AA84" s="424"/>
    </row>
    <row r="85" spans="3:27">
      <c r="AA85" s="423"/>
    </row>
    <row r="86" spans="3:27">
      <c r="AA86" s="423"/>
    </row>
    <row r="87" spans="3:27">
      <c r="H87" s="350"/>
      <c r="I87" s="352"/>
      <c r="K87" s="352"/>
      <c r="AA87" s="423"/>
    </row>
    <row r="88" spans="3:27">
      <c r="AA88" s="423"/>
    </row>
    <row r="89" spans="3:27">
      <c r="AA89" s="423"/>
    </row>
    <row r="90" spans="3:27">
      <c r="AA90" s="423"/>
    </row>
    <row r="91" spans="3:27">
      <c r="AA91" s="423"/>
    </row>
    <row r="92" spans="3:27">
      <c r="AA92" s="423"/>
    </row>
    <row r="93" spans="3:27">
      <c r="AA93" s="423"/>
    </row>
    <row r="94" spans="3:27">
      <c r="AA94" s="422"/>
    </row>
    <row r="95" spans="3:27">
      <c r="C95" s="348"/>
      <c r="D95" s="348"/>
      <c r="E95" s="348"/>
      <c r="F95" s="348"/>
      <c r="AA95" s="424"/>
    </row>
    <row r="96" spans="3:27">
      <c r="C96" s="348"/>
      <c r="D96" s="348"/>
      <c r="E96" s="348"/>
      <c r="F96" s="348"/>
      <c r="AA96" s="424"/>
    </row>
    <row r="97" spans="3:27">
      <c r="C97" s="348"/>
      <c r="D97" s="348"/>
      <c r="E97" s="348"/>
      <c r="F97" s="348"/>
      <c r="AA97" s="424"/>
    </row>
    <row r="98" spans="3:27">
      <c r="C98" s="348"/>
      <c r="D98" s="348"/>
      <c r="E98" s="348"/>
      <c r="F98" s="348"/>
    </row>
    <row r="99" spans="3:27">
      <c r="C99" s="348"/>
      <c r="D99" s="348"/>
      <c r="E99" s="348"/>
      <c r="F99" s="348"/>
    </row>
    <row r="100" spans="3:27">
      <c r="C100" s="348"/>
      <c r="D100" s="348"/>
      <c r="E100" s="348"/>
      <c r="F100" s="348"/>
    </row>
    <row r="101" spans="3:27">
      <c r="C101" s="348"/>
      <c r="D101" s="348"/>
      <c r="E101" s="348"/>
      <c r="F101" s="348"/>
    </row>
    <row r="102" spans="3:27">
      <c r="C102" s="348"/>
      <c r="D102" s="348"/>
      <c r="E102" s="348"/>
      <c r="F102" s="348"/>
    </row>
  </sheetData>
  <mergeCells count="14">
    <mergeCell ref="I13:M13"/>
    <mergeCell ref="N13:R13"/>
    <mergeCell ref="B66:H66"/>
    <mergeCell ref="A1:H1"/>
    <mergeCell ref="A2:H2"/>
    <mergeCell ref="A3:H3"/>
    <mergeCell ref="B4:H4"/>
    <mergeCell ref="B62:C62"/>
    <mergeCell ref="B64:H64"/>
    <mergeCell ref="B65:H65"/>
    <mergeCell ref="I12:S12"/>
    <mergeCell ref="B13:H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44" orientation="portrait" blackAndWhite="1" useFirstPageNumber="1" r:id="rId1"/>
  <headerFooter alignWithMargins="0">
    <oddHeader xml:space="preserve">&amp;C   </oddHeader>
    <oddFooter>&amp;C&amp;"Times New Roman,Bold"&amp;P</oddFooter>
  </headerFooter>
  <rowBreaks count="1" manualBreakCount="1">
    <brk id="37" max="9" man="1"/>
  </rowBreaks>
</worksheet>
</file>

<file path=xl/worksheets/sheet27.xml><?xml version="1.0" encoding="utf-8"?>
<worksheet xmlns="http://schemas.openxmlformats.org/spreadsheetml/2006/main" xmlns:r="http://schemas.openxmlformats.org/officeDocument/2006/relationships">
  <sheetPr syncVertical="1" syncRef="A32" transitionEvaluation="1" codeName="Sheet26">
    <tabColor rgb="FF92D050"/>
  </sheetPr>
  <dimension ref="A1:AQ73"/>
  <sheetViews>
    <sheetView view="pageBreakPreview" topLeftCell="A32" zoomScale="106" zoomScaleSheetLayoutView="106" workbookViewId="0">
      <selection activeCell="L42" sqref="L42"/>
    </sheetView>
  </sheetViews>
  <sheetFormatPr defaultColWidth="11" defaultRowHeight="12.75"/>
  <cols>
    <col min="1" max="1" width="6.42578125" style="82" customWidth="1"/>
    <col min="2" max="2" width="8.140625" style="51" customWidth="1"/>
    <col min="3" max="3" width="37" style="12" customWidth="1"/>
    <col min="4" max="6" width="8.140625" style="13" customWidth="1"/>
    <col min="7" max="7" width="13.28515625" style="13" customWidth="1"/>
    <col min="8" max="8" width="5" style="12" customWidth="1"/>
    <col min="9" max="9" width="4" style="71" customWidth="1"/>
    <col min="10" max="10" width="8.5703125" style="71" customWidth="1"/>
    <col min="11" max="11" width="8.42578125" style="71" customWidth="1"/>
    <col min="12" max="12" width="13.140625" style="59" customWidth="1"/>
    <col min="13" max="13" width="15.85546875" style="71" customWidth="1"/>
    <col min="14" max="14" width="12.5703125" style="59" customWidth="1"/>
    <col min="15" max="15" width="13.140625" style="588" customWidth="1"/>
    <col min="16" max="16" width="12.42578125" style="588" customWidth="1"/>
    <col min="17" max="17" width="10" style="588" customWidth="1"/>
    <col min="18" max="18" width="7.28515625" style="62" customWidth="1"/>
    <col min="19" max="19" width="11" style="2353" customWidth="1"/>
    <col min="20" max="22" width="5.5703125" style="68" customWidth="1"/>
    <col min="23" max="23" width="6.42578125" style="68" customWidth="1"/>
    <col min="24" max="24" width="10.140625" style="68" customWidth="1"/>
    <col min="25" max="27" width="5.5703125" style="68" customWidth="1"/>
    <col min="28" max="28" width="7.42578125" style="68" customWidth="1"/>
    <col min="29" max="29" width="13.28515625" style="68" customWidth="1"/>
    <col min="30" max="31" width="5.5703125" style="68" customWidth="1"/>
    <col min="32" max="32" width="5.42578125" style="68" customWidth="1"/>
    <col min="33" max="33" width="10.85546875" style="68" customWidth="1"/>
    <col min="34" max="34" width="11.85546875" style="68" customWidth="1"/>
    <col min="35" max="43" width="11" style="68"/>
    <col min="44" max="16384" width="11" style="12"/>
  </cols>
  <sheetData>
    <row r="1" spans="1:37">
      <c r="A1" s="2502" t="s">
        <v>96</v>
      </c>
      <c r="B1" s="2502"/>
      <c r="C1" s="2502"/>
      <c r="D1" s="2502"/>
      <c r="E1" s="2502"/>
      <c r="F1" s="2502"/>
      <c r="G1" s="2502"/>
      <c r="H1" s="2502"/>
      <c r="I1" s="2225"/>
      <c r="J1" s="2212"/>
      <c r="K1" s="2212"/>
      <c r="L1" s="2225"/>
      <c r="M1" s="2212"/>
      <c r="N1" s="2225"/>
    </row>
    <row r="2" spans="1:37">
      <c r="A2" s="2502" t="s">
        <v>97</v>
      </c>
      <c r="B2" s="2502"/>
      <c r="C2" s="2502"/>
      <c r="D2" s="2502"/>
      <c r="E2" s="2502"/>
      <c r="F2" s="2502"/>
      <c r="G2" s="2502"/>
      <c r="H2" s="2502"/>
      <c r="I2" s="2225"/>
      <c r="J2" s="2212"/>
      <c r="K2" s="2212"/>
      <c r="L2" s="2225"/>
      <c r="M2" s="2212"/>
      <c r="N2" s="2225"/>
    </row>
    <row r="3" spans="1:37">
      <c r="A3" s="2423" t="s">
        <v>541</v>
      </c>
      <c r="B3" s="2423"/>
      <c r="C3" s="2423"/>
      <c r="D3" s="2423"/>
      <c r="E3" s="2423"/>
      <c r="F3" s="2423"/>
      <c r="G3" s="2423"/>
      <c r="H3" s="2423"/>
      <c r="I3" s="754"/>
      <c r="J3" s="1158"/>
      <c r="K3" s="1158"/>
      <c r="L3" s="74"/>
      <c r="M3" s="1158"/>
      <c r="N3" s="74"/>
    </row>
    <row r="4" spans="1:37" ht="10.15" customHeight="1">
      <c r="A4" s="34"/>
      <c r="B4" s="722"/>
      <c r="C4" s="722"/>
      <c r="D4" s="722"/>
      <c r="E4" s="1941"/>
      <c r="F4" s="1941"/>
      <c r="G4" s="722"/>
      <c r="H4" s="722"/>
      <c r="I4" s="2200"/>
      <c r="J4" s="1158"/>
      <c r="K4" s="1158"/>
      <c r="L4" s="74"/>
      <c r="M4" s="1158"/>
      <c r="N4" s="74"/>
    </row>
    <row r="5" spans="1:37">
      <c r="A5" s="34"/>
      <c r="B5" s="30"/>
      <c r="C5" s="30"/>
      <c r="D5" s="36"/>
      <c r="E5" s="37" t="s">
        <v>26</v>
      </c>
      <c r="F5" s="37" t="s">
        <v>27</v>
      </c>
      <c r="G5" s="37" t="s">
        <v>154</v>
      </c>
      <c r="I5" s="33"/>
      <c r="J5" s="74"/>
      <c r="K5" s="74"/>
      <c r="L5" s="74"/>
      <c r="M5" s="74"/>
      <c r="N5" s="74"/>
    </row>
    <row r="6" spans="1:37">
      <c r="A6" s="34"/>
      <c r="B6" s="38" t="s">
        <v>28</v>
      </c>
      <c r="C6" s="30" t="s">
        <v>29</v>
      </c>
      <c r="D6" s="39" t="s">
        <v>79</v>
      </c>
      <c r="E6" s="32">
        <v>237122</v>
      </c>
      <c r="F6" s="32">
        <v>1194516</v>
      </c>
      <c r="G6" s="32">
        <f>SUM(E6:F6)</f>
        <v>1431638</v>
      </c>
      <c r="I6" s="32"/>
      <c r="J6" s="74"/>
      <c r="K6" s="74"/>
      <c r="L6" s="74"/>
      <c r="M6" s="74"/>
      <c r="N6" s="74"/>
    </row>
    <row r="7" spans="1:37">
      <c r="A7" s="34"/>
      <c r="B7" s="38" t="s">
        <v>30</v>
      </c>
      <c r="C7" s="40" t="s">
        <v>31</v>
      </c>
      <c r="D7" s="41"/>
      <c r="E7" s="33"/>
      <c r="F7" s="33"/>
      <c r="G7" s="33"/>
      <c r="I7" s="33"/>
      <c r="J7" s="74"/>
      <c r="K7" s="74"/>
      <c r="L7" s="74"/>
      <c r="M7" s="74"/>
      <c r="N7" s="74"/>
    </row>
    <row r="8" spans="1:37">
      <c r="A8" s="34"/>
      <c r="B8" s="38"/>
      <c r="C8" s="40" t="s">
        <v>150</v>
      </c>
      <c r="D8" s="41" t="s">
        <v>79</v>
      </c>
      <c r="E8" s="824">
        <v>0</v>
      </c>
      <c r="F8" s="780">
        <f>G39</f>
        <v>128754</v>
      </c>
      <c r="G8" s="33">
        <f>SUM(E8:F8)</f>
        <v>128754</v>
      </c>
      <c r="I8" s="33"/>
      <c r="J8" s="74"/>
      <c r="K8" s="74"/>
      <c r="L8" s="74"/>
      <c r="M8" s="74"/>
      <c r="N8" s="74"/>
    </row>
    <row r="9" spans="1:37">
      <c r="A9" s="34"/>
      <c r="B9" s="42" t="s">
        <v>78</v>
      </c>
      <c r="C9" s="30" t="s">
        <v>43</v>
      </c>
      <c r="D9" s="43" t="s">
        <v>79</v>
      </c>
      <c r="E9" s="44">
        <f>SUM(E6:E8)</f>
        <v>237122</v>
      </c>
      <c r="F9" s="44">
        <f>SUM(F6:F8)</f>
        <v>1323270</v>
      </c>
      <c r="G9" s="44">
        <f>SUM(E9:F9)</f>
        <v>1560392</v>
      </c>
      <c r="I9" s="32"/>
      <c r="J9" s="59"/>
      <c r="K9" s="59"/>
      <c r="M9" s="59"/>
    </row>
    <row r="10" spans="1:37" ht="14.25" customHeight="1">
      <c r="A10" s="34"/>
      <c r="B10" s="38"/>
      <c r="C10" s="30"/>
      <c r="D10" s="31"/>
      <c r="E10" s="31"/>
      <c r="F10" s="31"/>
      <c r="G10" s="31"/>
      <c r="H10" s="39"/>
      <c r="I10" s="31"/>
      <c r="J10" s="59"/>
      <c r="K10" s="59"/>
      <c r="M10" s="59"/>
    </row>
    <row r="11" spans="1:37">
      <c r="A11" s="34"/>
      <c r="B11" s="38" t="s">
        <v>44</v>
      </c>
      <c r="C11" s="30" t="s">
        <v>45</v>
      </c>
      <c r="D11" s="30"/>
      <c r="E11" s="30"/>
      <c r="F11" s="30"/>
      <c r="G11" s="30"/>
      <c r="H11" s="45"/>
      <c r="I11" s="31"/>
      <c r="J11" s="59"/>
      <c r="K11" s="59"/>
      <c r="M11" s="59"/>
    </row>
    <row r="12" spans="1:37"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7"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7" s="2174" customFormat="1" ht="37.5" customHeight="1" thickTop="1" thickBot="1">
      <c r="A14" s="2164"/>
      <c r="B14" s="2447" t="s">
        <v>46</v>
      </c>
      <c r="C14" s="2447"/>
      <c r="D14" s="2169"/>
      <c r="E14" s="2447" t="s">
        <v>1147</v>
      </c>
      <c r="F14" s="2447"/>
      <c r="G14" s="2447"/>
      <c r="H14" s="2173"/>
      <c r="I14" s="35"/>
      <c r="J14" s="35"/>
      <c r="K14" s="35"/>
      <c r="L14" s="35"/>
      <c r="M14" s="2350"/>
      <c r="N14" s="35"/>
      <c r="O14" s="35"/>
      <c r="P14" s="35"/>
      <c r="Q14" s="35"/>
      <c r="R14" s="2350"/>
      <c r="S14" s="2350"/>
    </row>
    <row r="15" spans="1:37" s="267" customFormat="1" ht="14.1" customHeight="1" thickTop="1">
      <c r="A15" s="1372"/>
      <c r="B15" s="1384"/>
      <c r="C15" s="1380" t="s">
        <v>33</v>
      </c>
      <c r="D15" s="1371"/>
      <c r="E15" s="1290"/>
      <c r="F15" s="1290"/>
      <c r="G15" s="1371"/>
      <c r="H15" s="1370"/>
      <c r="I15" s="1391"/>
      <c r="J15" s="1391"/>
      <c r="K15" s="1391"/>
      <c r="L15" s="1391"/>
      <c r="M15" s="603"/>
      <c r="N15" s="206"/>
      <c r="O15" s="206"/>
      <c r="P15" s="206"/>
      <c r="Q15" s="206"/>
      <c r="R15" s="206"/>
      <c r="S15" s="206"/>
      <c r="T15" s="205"/>
      <c r="U15" s="205"/>
      <c r="V15" s="205"/>
      <c r="W15" s="205"/>
      <c r="X15" s="205"/>
      <c r="Y15" s="205"/>
      <c r="Z15" s="205"/>
      <c r="AA15" s="205"/>
      <c r="AB15" s="205"/>
      <c r="AC15" s="205"/>
      <c r="AD15" s="205"/>
      <c r="AE15" s="205"/>
      <c r="AF15" s="205"/>
      <c r="AG15" s="205"/>
      <c r="AH15" s="205"/>
      <c r="AI15" s="205"/>
      <c r="AJ15" s="205"/>
      <c r="AK15" s="205"/>
    </row>
    <row r="16" spans="1:37" s="267" customFormat="1" ht="27.95" customHeight="1">
      <c r="A16" s="1372" t="s">
        <v>83</v>
      </c>
      <c r="B16" s="1379">
        <v>4215</v>
      </c>
      <c r="C16" s="1380" t="s">
        <v>1091</v>
      </c>
      <c r="D16" s="1381"/>
      <c r="E16" s="1284"/>
      <c r="F16" s="1284"/>
      <c r="G16" s="1381"/>
      <c r="H16" s="1385"/>
      <c r="I16" s="1391"/>
      <c r="J16" s="1391"/>
      <c r="K16" s="1391"/>
      <c r="L16" s="1391"/>
      <c r="M16" s="603"/>
      <c r="N16" s="206"/>
      <c r="O16" s="206"/>
      <c r="P16" s="206"/>
      <c r="Q16" s="206"/>
      <c r="R16" s="206"/>
      <c r="S16" s="206"/>
      <c r="T16" s="205"/>
      <c r="U16" s="205"/>
      <c r="V16" s="205"/>
      <c r="W16" s="205"/>
      <c r="X16" s="205"/>
      <c r="Y16" s="205"/>
      <c r="Z16" s="205"/>
      <c r="AA16" s="205"/>
      <c r="AB16" s="205"/>
      <c r="AC16" s="205"/>
      <c r="AD16" s="205"/>
      <c r="AE16" s="205"/>
      <c r="AF16" s="205"/>
      <c r="AG16" s="205"/>
      <c r="AH16" s="205"/>
      <c r="AI16" s="205"/>
      <c r="AJ16" s="205"/>
      <c r="AK16" s="205"/>
    </row>
    <row r="17" spans="1:37" s="267" customFormat="1" ht="14.45" customHeight="1">
      <c r="A17" s="1372"/>
      <c r="B17" s="1382">
        <v>1</v>
      </c>
      <c r="C17" s="1383" t="s">
        <v>98</v>
      </c>
      <c r="D17" s="1381"/>
      <c r="E17" s="1284"/>
      <c r="F17" s="1284"/>
      <c r="G17" s="1381"/>
      <c r="H17" s="1385"/>
      <c r="I17" s="1391"/>
      <c r="J17" s="1391"/>
      <c r="K17" s="1391"/>
      <c r="L17" s="1391"/>
      <c r="M17" s="603"/>
      <c r="N17" s="206"/>
      <c r="O17" s="206"/>
      <c r="P17" s="206"/>
      <c r="Q17" s="206"/>
      <c r="R17" s="206"/>
      <c r="S17" s="206"/>
      <c r="T17" s="205"/>
      <c r="U17" s="205"/>
      <c r="V17" s="205"/>
      <c r="W17" s="205"/>
      <c r="X17" s="205"/>
      <c r="Y17" s="205"/>
      <c r="Z17" s="205"/>
      <c r="AA17" s="205"/>
      <c r="AB17" s="205"/>
      <c r="AC17" s="205"/>
      <c r="AD17" s="205"/>
      <c r="AE17" s="205"/>
      <c r="AF17" s="205"/>
      <c r="AG17" s="205"/>
      <c r="AH17" s="205"/>
      <c r="AI17" s="205"/>
      <c r="AJ17" s="205"/>
      <c r="AK17" s="205"/>
    </row>
    <row r="18" spans="1:37" s="267" customFormat="1" ht="14.45" customHeight="1">
      <c r="A18" s="1372"/>
      <c r="B18" s="1362">
        <v>1.101</v>
      </c>
      <c r="C18" s="1380" t="s">
        <v>257</v>
      </c>
      <c r="D18" s="1385"/>
      <c r="E18" s="1284"/>
      <c r="F18" s="1268"/>
      <c r="G18" s="1381"/>
      <c r="H18" s="1385"/>
      <c r="I18" s="1391"/>
      <c r="J18" s="1391"/>
      <c r="K18" s="1391"/>
      <c r="L18" s="1391"/>
      <c r="M18" s="603"/>
      <c r="N18" s="206"/>
      <c r="O18" s="206"/>
      <c r="P18" s="206"/>
      <c r="Q18" s="206"/>
      <c r="R18" s="206"/>
      <c r="S18" s="206"/>
      <c r="T18" s="205"/>
      <c r="U18" s="205"/>
      <c r="V18" s="205"/>
      <c r="W18" s="205"/>
      <c r="X18" s="205"/>
      <c r="Y18" s="205"/>
      <c r="Z18" s="205"/>
      <c r="AA18" s="205"/>
      <c r="AB18" s="205"/>
      <c r="AC18" s="205"/>
      <c r="AD18" s="205"/>
      <c r="AE18" s="205"/>
      <c r="AF18" s="205"/>
      <c r="AG18" s="205"/>
      <c r="AH18" s="205"/>
      <c r="AI18" s="205"/>
      <c r="AJ18" s="205"/>
      <c r="AK18" s="205"/>
    </row>
    <row r="19" spans="1:37" s="267" customFormat="1" ht="14.45" customHeight="1">
      <c r="A19" s="1372"/>
      <c r="B19" s="1382">
        <v>60</v>
      </c>
      <c r="C19" s="1383" t="s">
        <v>542</v>
      </c>
      <c r="D19" s="1370"/>
      <c r="E19" s="1206"/>
      <c r="F19" s="1206"/>
      <c r="G19" s="1370"/>
      <c r="H19" s="1370"/>
      <c r="I19" s="1391"/>
      <c r="J19" s="1391"/>
      <c r="K19" s="1391"/>
      <c r="L19" s="1391"/>
      <c r="M19" s="603"/>
      <c r="N19" s="206"/>
      <c r="O19" s="206"/>
      <c r="P19" s="206"/>
      <c r="Q19" s="206"/>
      <c r="R19" s="206"/>
      <c r="S19" s="206"/>
      <c r="T19" s="205"/>
      <c r="U19" s="205"/>
      <c r="V19" s="205"/>
      <c r="W19" s="205"/>
      <c r="X19" s="205"/>
      <c r="Y19" s="205"/>
      <c r="Z19" s="205"/>
      <c r="AA19" s="205"/>
      <c r="AB19" s="205"/>
      <c r="AC19" s="205"/>
      <c r="AD19" s="205"/>
      <c r="AE19" s="205"/>
      <c r="AF19" s="205"/>
      <c r="AG19" s="205"/>
      <c r="AH19" s="205"/>
      <c r="AI19" s="205"/>
      <c r="AJ19" s="205"/>
      <c r="AK19" s="205"/>
    </row>
    <row r="20" spans="1:37" s="267" customFormat="1" ht="38.25">
      <c r="A20" s="1372"/>
      <c r="B20" s="1382" t="s">
        <v>479</v>
      </c>
      <c r="C20" s="1383" t="s">
        <v>1128</v>
      </c>
      <c r="D20" s="1370"/>
      <c r="E20" s="378"/>
      <c r="F20" s="371"/>
      <c r="G20" s="370">
        <v>837</v>
      </c>
      <c r="H20" s="1370" t="s">
        <v>297</v>
      </c>
      <c r="I20" s="1391"/>
      <c r="J20" s="1391"/>
      <c r="K20" s="1391"/>
      <c r="L20" s="1391"/>
      <c r="M20" s="603"/>
      <c r="N20" s="206"/>
      <c r="O20" s="206"/>
      <c r="P20" s="206"/>
      <c r="Q20" s="206"/>
      <c r="R20" s="206"/>
      <c r="S20" s="206"/>
      <c r="T20" s="205"/>
      <c r="U20" s="205"/>
      <c r="V20" s="205"/>
      <c r="W20" s="205"/>
      <c r="X20" s="205"/>
      <c r="Y20" s="205"/>
      <c r="Z20" s="205"/>
      <c r="AA20" s="205"/>
      <c r="AB20" s="205"/>
      <c r="AC20" s="205"/>
      <c r="AD20" s="205"/>
      <c r="AE20" s="205"/>
      <c r="AF20" s="205"/>
      <c r="AG20" s="205"/>
      <c r="AH20" s="205"/>
      <c r="AI20" s="205"/>
      <c r="AJ20" s="205"/>
      <c r="AK20" s="205"/>
    </row>
    <row r="21" spans="1:37" s="267" customFormat="1" ht="14.45" customHeight="1">
      <c r="A21" s="1372"/>
      <c r="B21" s="1382" t="s">
        <v>798</v>
      </c>
      <c r="C21" s="1383" t="s">
        <v>799</v>
      </c>
      <c r="D21" s="1370"/>
      <c r="E21" s="378"/>
      <c r="F21" s="371"/>
      <c r="G21" s="370">
        <v>14738</v>
      </c>
      <c r="H21" s="371" t="s">
        <v>298</v>
      </c>
      <c r="I21" s="1734"/>
      <c r="J21" s="1734"/>
      <c r="K21" s="1734"/>
      <c r="L21" s="1735"/>
      <c r="M21" s="1736"/>
      <c r="N21" s="206"/>
      <c r="O21" s="206"/>
      <c r="P21" s="206"/>
      <c r="Q21" s="206"/>
      <c r="R21" s="206"/>
      <c r="S21" s="206"/>
      <c r="T21" s="205"/>
      <c r="U21" s="205"/>
      <c r="V21" s="205"/>
      <c r="W21" s="205"/>
      <c r="X21" s="205"/>
      <c r="Y21" s="205"/>
      <c r="Z21" s="205"/>
      <c r="AA21" s="205"/>
      <c r="AB21" s="205"/>
      <c r="AC21" s="205"/>
      <c r="AD21" s="205"/>
      <c r="AE21" s="205"/>
      <c r="AF21" s="205"/>
      <c r="AG21" s="205"/>
      <c r="AH21" s="205"/>
      <c r="AI21" s="205"/>
      <c r="AJ21" s="205"/>
      <c r="AK21" s="205"/>
    </row>
    <row r="22" spans="1:37" s="267" customFormat="1" ht="27.95" customHeight="1">
      <c r="A22" s="1372"/>
      <c r="B22" s="1382" t="s">
        <v>400</v>
      </c>
      <c r="C22" s="1383" t="s">
        <v>543</v>
      </c>
      <c r="D22" s="371"/>
      <c r="E22" s="370"/>
      <c r="F22" s="371"/>
      <c r="G22" s="370">
        <v>53179</v>
      </c>
      <c r="H22" s="1370" t="s">
        <v>307</v>
      </c>
      <c r="I22" s="1063"/>
      <c r="J22" s="1063"/>
      <c r="K22" s="1063"/>
      <c r="L22" s="1065"/>
      <c r="M22" s="1064"/>
      <c r="N22" s="206"/>
      <c r="O22" s="206"/>
      <c r="P22" s="206"/>
      <c r="Q22" s="206"/>
      <c r="R22" s="206"/>
      <c r="S22" s="206"/>
      <c r="T22" s="205"/>
      <c r="U22" s="205"/>
      <c r="V22" s="205"/>
      <c r="W22" s="205"/>
      <c r="X22" s="205"/>
      <c r="Y22" s="205"/>
      <c r="Z22" s="205"/>
      <c r="AA22" s="205"/>
      <c r="AB22" s="205"/>
      <c r="AC22" s="205"/>
      <c r="AD22" s="205"/>
      <c r="AE22" s="205"/>
      <c r="AF22" s="205"/>
      <c r="AG22" s="205"/>
      <c r="AH22" s="205"/>
      <c r="AI22" s="205"/>
      <c r="AJ22" s="205"/>
      <c r="AK22" s="205"/>
    </row>
    <row r="23" spans="1:37" s="267" customFormat="1" ht="13.9" customHeight="1">
      <c r="A23" s="1372" t="s">
        <v>78</v>
      </c>
      <c r="B23" s="1382">
        <v>60</v>
      </c>
      <c r="C23" s="1383" t="s">
        <v>542</v>
      </c>
      <c r="D23" s="371"/>
      <c r="E23" s="1357"/>
      <c r="F23" s="1487"/>
      <c r="G23" s="1357">
        <v>68754</v>
      </c>
      <c r="H23" s="378"/>
      <c r="I23" s="1391"/>
      <c r="J23" s="1391"/>
      <c r="K23" s="1391"/>
      <c r="L23" s="1391"/>
      <c r="M23" s="603"/>
      <c r="N23" s="206"/>
      <c r="O23" s="206"/>
      <c r="P23" s="206"/>
      <c r="Q23" s="206"/>
      <c r="R23" s="206"/>
      <c r="S23" s="206"/>
      <c r="T23" s="205"/>
      <c r="U23" s="205"/>
      <c r="V23" s="205"/>
      <c r="W23" s="205"/>
      <c r="X23" s="205"/>
      <c r="Y23" s="205"/>
      <c r="Z23" s="205"/>
      <c r="AA23" s="205"/>
      <c r="AB23" s="205"/>
      <c r="AC23" s="205"/>
      <c r="AD23" s="205"/>
      <c r="AE23" s="205"/>
      <c r="AF23" s="205"/>
      <c r="AG23" s="205"/>
      <c r="AH23" s="205"/>
      <c r="AI23" s="205"/>
      <c r="AJ23" s="205"/>
      <c r="AK23" s="205"/>
    </row>
    <row r="24" spans="1:37" s="267" customFormat="1" ht="14.1" customHeight="1">
      <c r="A24" s="1372"/>
      <c r="B24" s="1382"/>
      <c r="C24" s="1383"/>
      <c r="D24" s="1370"/>
      <c r="E24" s="1206"/>
      <c r="F24" s="1206"/>
      <c r="G24" s="1206"/>
      <c r="H24" s="1206"/>
      <c r="I24" s="1391"/>
      <c r="J24" s="1391"/>
      <c r="K24" s="1391"/>
      <c r="L24" s="1391"/>
      <c r="M24" s="603"/>
      <c r="N24" s="206"/>
      <c r="O24" s="206"/>
      <c r="P24" s="206"/>
      <c r="Q24" s="206"/>
      <c r="R24" s="206"/>
      <c r="S24" s="206"/>
      <c r="T24" s="205"/>
      <c r="U24" s="205"/>
      <c r="V24" s="205"/>
      <c r="W24" s="205"/>
      <c r="X24" s="205"/>
      <c r="Y24" s="205"/>
      <c r="Z24" s="205"/>
      <c r="AA24" s="205"/>
      <c r="AB24" s="205"/>
      <c r="AC24" s="205"/>
      <c r="AD24" s="205"/>
      <c r="AE24" s="205"/>
      <c r="AF24" s="205"/>
      <c r="AG24" s="205"/>
      <c r="AH24" s="205"/>
      <c r="AI24" s="205"/>
      <c r="AJ24" s="205"/>
      <c r="AK24" s="205"/>
    </row>
    <row r="25" spans="1:37" s="267" customFormat="1" ht="14.45" customHeight="1">
      <c r="A25" s="1372"/>
      <c r="B25" s="1382">
        <v>70</v>
      </c>
      <c r="C25" s="1383" t="s">
        <v>796</v>
      </c>
      <c r="D25" s="371"/>
      <c r="E25" s="1206"/>
      <c r="F25" s="371"/>
      <c r="G25" s="1370"/>
      <c r="H25" s="1370"/>
      <c r="I25" s="1391"/>
      <c r="J25" s="1391"/>
      <c r="K25" s="1391"/>
      <c r="L25" s="1391"/>
      <c r="M25" s="603"/>
      <c r="N25" s="206"/>
      <c r="O25" s="206"/>
      <c r="P25" s="206"/>
      <c r="Q25" s="206"/>
      <c r="R25" s="206"/>
      <c r="S25" s="206"/>
      <c r="T25" s="205"/>
      <c r="U25" s="205"/>
      <c r="V25" s="205"/>
      <c r="W25" s="205"/>
      <c r="X25" s="205"/>
      <c r="Y25" s="205"/>
      <c r="Z25" s="205"/>
      <c r="AA25" s="205"/>
      <c r="AB25" s="205"/>
      <c r="AC25" s="205"/>
      <c r="AD25" s="205"/>
      <c r="AE25" s="205"/>
      <c r="AF25" s="205"/>
      <c r="AG25" s="205"/>
      <c r="AH25" s="205"/>
      <c r="AI25" s="205"/>
      <c r="AJ25" s="205"/>
      <c r="AK25" s="205"/>
    </row>
    <row r="26" spans="1:37" s="267" customFormat="1" ht="14.45" customHeight="1">
      <c r="A26" s="1372"/>
      <c r="B26" s="1382" t="s">
        <v>260</v>
      </c>
      <c r="C26" s="1383" t="s">
        <v>797</v>
      </c>
      <c r="D26" s="371"/>
      <c r="E26" s="378"/>
      <c r="F26" s="371"/>
      <c r="G26" s="374">
        <v>30000</v>
      </c>
      <c r="H26" s="370" t="s">
        <v>306</v>
      </c>
      <c r="I26" s="1055"/>
      <c r="J26" s="1055"/>
      <c r="K26" s="1055"/>
      <c r="L26" s="1056"/>
      <c r="M26" s="1060"/>
      <c r="N26" s="206"/>
      <c r="O26" s="206"/>
      <c r="P26" s="206"/>
      <c r="Q26" s="206"/>
      <c r="R26" s="206"/>
      <c r="S26" s="206"/>
      <c r="T26" s="205"/>
      <c r="U26" s="205"/>
      <c r="V26" s="205"/>
      <c r="W26" s="205"/>
      <c r="X26" s="205"/>
      <c r="Y26" s="205"/>
      <c r="Z26" s="205"/>
      <c r="AA26" s="205"/>
      <c r="AB26" s="205"/>
      <c r="AC26" s="205"/>
      <c r="AD26" s="205"/>
      <c r="AE26" s="205"/>
      <c r="AF26" s="205"/>
      <c r="AG26" s="205"/>
      <c r="AH26" s="205"/>
      <c r="AI26" s="205"/>
      <c r="AJ26" s="205"/>
      <c r="AK26" s="205"/>
    </row>
    <row r="27" spans="1:37" s="267" customFormat="1" ht="14.45" customHeight="1">
      <c r="A27" s="1372" t="s">
        <v>78</v>
      </c>
      <c r="B27" s="1382">
        <v>70</v>
      </c>
      <c r="C27" s="1383" t="s">
        <v>796</v>
      </c>
      <c r="D27" s="371"/>
      <c r="E27" s="378"/>
      <c r="F27" s="789"/>
      <c r="G27" s="1357">
        <v>30000</v>
      </c>
      <c r="H27" s="1370"/>
      <c r="I27" s="1391"/>
      <c r="J27" s="1391"/>
      <c r="K27" s="1391"/>
      <c r="L27" s="1391"/>
      <c r="M27" s="603"/>
      <c r="N27" s="206"/>
      <c r="O27" s="206"/>
      <c r="P27" s="206"/>
      <c r="Q27" s="206"/>
      <c r="R27" s="206"/>
      <c r="S27" s="206"/>
      <c r="T27" s="205"/>
      <c r="U27" s="205"/>
      <c r="V27" s="205"/>
      <c r="W27" s="205"/>
      <c r="X27" s="205"/>
      <c r="Y27" s="205"/>
      <c r="Z27" s="205"/>
      <c r="AA27" s="205"/>
      <c r="AB27" s="205"/>
      <c r="AC27" s="205"/>
      <c r="AD27" s="205"/>
      <c r="AE27" s="205"/>
      <c r="AF27" s="205"/>
      <c r="AG27" s="205"/>
      <c r="AH27" s="205"/>
      <c r="AI27" s="205"/>
      <c r="AJ27" s="205"/>
      <c r="AK27" s="205"/>
    </row>
    <row r="28" spans="1:37" s="267" customFormat="1" ht="14.85" customHeight="1">
      <c r="A28" s="1372"/>
      <c r="B28" s="1382"/>
      <c r="C28" s="1383"/>
      <c r="D28" s="371"/>
      <c r="E28" s="378"/>
      <c r="F28" s="789"/>
      <c r="G28" s="378"/>
      <c r="H28" s="1370"/>
      <c r="I28" s="1391"/>
      <c r="J28" s="1391"/>
      <c r="K28" s="1391"/>
      <c r="L28" s="1391"/>
      <c r="M28" s="603"/>
      <c r="N28" s="206"/>
      <c r="O28" s="206"/>
      <c r="P28" s="206"/>
      <c r="Q28" s="206"/>
      <c r="R28" s="206"/>
      <c r="S28" s="206"/>
      <c r="T28" s="205"/>
      <c r="U28" s="205"/>
      <c r="V28" s="205"/>
      <c r="W28" s="205"/>
      <c r="X28" s="205"/>
      <c r="Y28" s="205"/>
      <c r="Z28" s="205"/>
      <c r="AA28" s="205"/>
      <c r="AB28" s="205"/>
      <c r="AC28" s="205"/>
      <c r="AD28" s="205"/>
      <c r="AE28" s="205"/>
      <c r="AF28" s="205"/>
      <c r="AG28" s="205"/>
      <c r="AH28" s="205"/>
      <c r="AI28" s="205"/>
      <c r="AJ28" s="205"/>
      <c r="AK28" s="205"/>
    </row>
    <row r="29" spans="1:37" s="267" customFormat="1" ht="14.45" customHeight="1">
      <c r="A29" s="1372"/>
      <c r="B29" s="1382">
        <v>72</v>
      </c>
      <c r="C29" s="1383" t="s">
        <v>876</v>
      </c>
      <c r="D29" s="371"/>
      <c r="E29" s="378"/>
      <c r="F29" s="789"/>
      <c r="G29" s="378"/>
      <c r="H29" s="1370"/>
      <c r="I29" s="1391"/>
      <c r="J29" s="1391"/>
      <c r="K29" s="1391"/>
      <c r="L29" s="1391"/>
      <c r="M29" s="603"/>
      <c r="N29" s="206"/>
      <c r="O29" s="206"/>
      <c r="P29" s="206"/>
      <c r="Q29" s="206"/>
      <c r="R29" s="206"/>
      <c r="S29" s="206"/>
      <c r="T29" s="205"/>
      <c r="U29" s="205"/>
      <c r="V29" s="205"/>
      <c r="W29" s="205"/>
      <c r="X29" s="205"/>
      <c r="Y29" s="205"/>
      <c r="Z29" s="205"/>
      <c r="AA29" s="205"/>
      <c r="AB29" s="205"/>
      <c r="AC29" s="205"/>
      <c r="AD29" s="205"/>
      <c r="AE29" s="205"/>
      <c r="AF29" s="205"/>
      <c r="AG29" s="205"/>
      <c r="AH29" s="205"/>
      <c r="AI29" s="205"/>
      <c r="AJ29" s="205"/>
      <c r="AK29" s="205"/>
    </row>
    <row r="30" spans="1:37" s="267" customFormat="1" ht="25.5">
      <c r="A30" s="1372"/>
      <c r="B30" s="1382" t="s">
        <v>877</v>
      </c>
      <c r="C30" s="1775" t="s">
        <v>878</v>
      </c>
      <c r="D30" s="371"/>
      <c r="E30" s="378"/>
      <c r="F30" s="789"/>
      <c r="G30" s="374">
        <v>25000</v>
      </c>
      <c r="H30" s="1370" t="s">
        <v>297</v>
      </c>
      <c r="I30" s="1391"/>
      <c r="J30" s="1391"/>
      <c r="K30" s="1391"/>
      <c r="L30" s="1391"/>
      <c r="M30" s="603"/>
      <c r="N30" s="206"/>
      <c r="O30" s="206"/>
      <c r="P30" s="206"/>
      <c r="Q30" s="206"/>
      <c r="R30" s="206"/>
      <c r="S30" s="206"/>
      <c r="T30" s="205"/>
      <c r="U30" s="205"/>
      <c r="V30" s="205"/>
      <c r="W30" s="205"/>
      <c r="X30" s="205"/>
      <c r="Y30" s="205"/>
      <c r="Z30" s="205"/>
      <c r="AA30" s="205"/>
      <c r="AB30" s="205"/>
      <c r="AC30" s="205"/>
      <c r="AD30" s="205"/>
      <c r="AE30" s="205"/>
      <c r="AF30" s="205"/>
      <c r="AG30" s="205"/>
      <c r="AH30" s="205"/>
      <c r="AI30" s="205"/>
      <c r="AJ30" s="205"/>
      <c r="AK30" s="205"/>
    </row>
    <row r="31" spans="1:37" s="267" customFormat="1" ht="14.45" customHeight="1">
      <c r="A31" s="1372" t="s">
        <v>78</v>
      </c>
      <c r="B31" s="1382">
        <v>72</v>
      </c>
      <c r="C31" s="1383" t="s">
        <v>876</v>
      </c>
      <c r="D31" s="371"/>
      <c r="E31" s="378"/>
      <c r="F31" s="789"/>
      <c r="G31" s="1357">
        <v>25000</v>
      </c>
      <c r="H31" s="1370"/>
      <c r="I31" s="1391"/>
      <c r="J31" s="1391"/>
      <c r="K31" s="1391"/>
      <c r="L31" s="1391"/>
      <c r="M31" s="603"/>
      <c r="N31" s="206"/>
      <c r="O31" s="206"/>
      <c r="P31" s="206"/>
      <c r="Q31" s="206"/>
      <c r="R31" s="206"/>
      <c r="S31" s="206"/>
      <c r="T31" s="205"/>
      <c r="U31" s="205"/>
      <c r="V31" s="205"/>
      <c r="W31" s="205"/>
      <c r="X31" s="205"/>
      <c r="Y31" s="205"/>
      <c r="Z31" s="205"/>
      <c r="AA31" s="205"/>
      <c r="AB31" s="205"/>
      <c r="AC31" s="205"/>
      <c r="AD31" s="205"/>
      <c r="AE31" s="205"/>
      <c r="AF31" s="205"/>
      <c r="AG31" s="205"/>
      <c r="AH31" s="205"/>
      <c r="AI31" s="205"/>
      <c r="AJ31" s="205"/>
      <c r="AK31" s="205"/>
    </row>
    <row r="32" spans="1:37" s="267" customFormat="1" ht="14.85" customHeight="1">
      <c r="A32" s="1372"/>
      <c r="B32" s="1382"/>
      <c r="C32" s="1383"/>
      <c r="D32" s="371"/>
      <c r="E32" s="378"/>
      <c r="F32" s="789"/>
      <c r="G32" s="378"/>
      <c r="H32" s="1370"/>
      <c r="I32" s="1391"/>
      <c r="J32" s="1391"/>
      <c r="K32" s="1391"/>
      <c r="L32" s="1391"/>
      <c r="M32" s="603"/>
      <c r="N32" s="206"/>
      <c r="O32" s="206"/>
      <c r="P32" s="206"/>
      <c r="Q32" s="206"/>
      <c r="R32" s="206"/>
      <c r="S32" s="206"/>
      <c r="T32" s="205"/>
      <c r="U32" s="205"/>
      <c r="V32" s="205"/>
      <c r="W32" s="205"/>
      <c r="X32" s="205"/>
      <c r="Y32" s="205"/>
      <c r="Z32" s="205"/>
      <c r="AA32" s="205"/>
      <c r="AB32" s="205"/>
      <c r="AC32" s="205"/>
      <c r="AD32" s="205"/>
      <c r="AE32" s="205"/>
      <c r="AF32" s="205"/>
      <c r="AG32" s="205"/>
      <c r="AH32" s="205"/>
      <c r="AI32" s="205"/>
      <c r="AJ32" s="205"/>
      <c r="AK32" s="205"/>
    </row>
    <row r="33" spans="1:43" s="267" customFormat="1" ht="14.45" customHeight="1">
      <c r="A33" s="1372"/>
      <c r="B33" s="1382">
        <v>73</v>
      </c>
      <c r="C33" s="1383" t="s">
        <v>263</v>
      </c>
      <c r="D33" s="371"/>
      <c r="E33" s="1206"/>
      <c r="F33" s="371"/>
      <c r="G33" s="1370"/>
      <c r="H33" s="1370"/>
      <c r="I33" s="1391"/>
      <c r="J33" s="1391"/>
      <c r="K33" s="1391"/>
      <c r="L33" s="1391"/>
      <c r="M33" s="603"/>
      <c r="N33" s="206"/>
      <c r="O33" s="206"/>
      <c r="P33" s="206"/>
      <c r="Q33" s="206"/>
      <c r="R33" s="206"/>
      <c r="S33" s="206"/>
      <c r="T33" s="205"/>
      <c r="U33" s="205"/>
      <c r="V33" s="205"/>
      <c r="W33" s="205"/>
      <c r="X33" s="205"/>
      <c r="Y33" s="205"/>
      <c r="Z33" s="205"/>
      <c r="AA33" s="205"/>
      <c r="AB33" s="205"/>
      <c r="AC33" s="205"/>
      <c r="AD33" s="205"/>
      <c r="AE33" s="205"/>
      <c r="AF33" s="205"/>
      <c r="AG33" s="205"/>
      <c r="AH33" s="205"/>
      <c r="AI33" s="205"/>
      <c r="AJ33" s="205"/>
      <c r="AK33" s="205"/>
    </row>
    <row r="34" spans="1:43" s="267" customFormat="1" ht="14.45" customHeight="1">
      <c r="A34" s="1372"/>
      <c r="B34" s="1382" t="s">
        <v>537</v>
      </c>
      <c r="C34" s="1383" t="s">
        <v>540</v>
      </c>
      <c r="D34" s="371"/>
      <c r="E34" s="370"/>
      <c r="F34" s="371"/>
      <c r="G34" s="370">
        <v>5000</v>
      </c>
      <c r="H34" s="536" t="s">
        <v>336</v>
      </c>
      <c r="I34" s="1055"/>
      <c r="J34" s="1055"/>
      <c r="K34" s="1055"/>
      <c r="L34" s="2377"/>
      <c r="M34" s="1060"/>
      <c r="N34" s="1055"/>
      <c r="O34" s="1055"/>
      <c r="P34" s="1055"/>
      <c r="Q34" s="1249"/>
      <c r="R34" s="1060"/>
      <c r="S34" s="206"/>
      <c r="T34" s="205"/>
      <c r="U34" s="205"/>
      <c r="V34" s="205"/>
      <c r="W34" s="205"/>
      <c r="X34" s="205"/>
      <c r="Y34" s="205"/>
      <c r="Z34" s="205"/>
      <c r="AA34" s="205"/>
      <c r="AB34" s="205"/>
      <c r="AC34" s="205"/>
      <c r="AD34" s="205"/>
      <c r="AE34" s="205"/>
      <c r="AF34" s="205"/>
      <c r="AG34" s="205"/>
      <c r="AH34" s="205"/>
      <c r="AI34" s="205"/>
      <c r="AJ34" s="205"/>
      <c r="AK34" s="205"/>
    </row>
    <row r="35" spans="1:43" s="267" customFormat="1" ht="14.45" customHeight="1">
      <c r="A35" s="1372" t="s">
        <v>78</v>
      </c>
      <c r="B35" s="1382">
        <v>73</v>
      </c>
      <c r="C35" s="1383" t="s">
        <v>263</v>
      </c>
      <c r="D35" s="371"/>
      <c r="E35" s="370"/>
      <c r="F35" s="789"/>
      <c r="G35" s="368">
        <v>5000</v>
      </c>
      <c r="H35" s="370"/>
      <c r="I35" s="1391"/>
      <c r="J35" s="1391"/>
      <c r="K35" s="1391"/>
      <c r="L35" s="1391"/>
      <c r="M35" s="603"/>
      <c r="N35" s="206"/>
      <c r="O35" s="206"/>
      <c r="P35" s="206"/>
      <c r="Q35" s="206"/>
      <c r="R35" s="206"/>
      <c r="S35" s="206"/>
      <c r="T35" s="205"/>
      <c r="U35" s="205"/>
      <c r="V35" s="205"/>
      <c r="W35" s="205"/>
      <c r="X35" s="205"/>
      <c r="Y35" s="205"/>
      <c r="Z35" s="205"/>
      <c r="AA35" s="205"/>
      <c r="AB35" s="205"/>
      <c r="AC35" s="205"/>
      <c r="AD35" s="205"/>
      <c r="AE35" s="205"/>
      <c r="AF35" s="205"/>
      <c r="AG35" s="205"/>
      <c r="AH35" s="205"/>
      <c r="AI35" s="205"/>
      <c r="AJ35" s="205"/>
      <c r="AK35" s="205"/>
    </row>
    <row r="36" spans="1:43" s="267" customFormat="1" ht="14.45" customHeight="1">
      <c r="A36" s="1372" t="s">
        <v>78</v>
      </c>
      <c r="B36" s="1362">
        <v>1.101</v>
      </c>
      <c r="C36" s="1380" t="s">
        <v>257</v>
      </c>
      <c r="D36" s="371"/>
      <c r="E36" s="370"/>
      <c r="F36" s="789"/>
      <c r="G36" s="368">
        <v>128754</v>
      </c>
      <c r="H36" s="370"/>
      <c r="I36" s="1391"/>
      <c r="J36" s="1391"/>
      <c r="K36" s="1391"/>
      <c r="L36" s="1391"/>
      <c r="M36" s="603"/>
      <c r="N36" s="206"/>
      <c r="O36" s="206"/>
      <c r="P36" s="206"/>
      <c r="Q36" s="206"/>
      <c r="R36" s="206"/>
      <c r="S36" s="206"/>
      <c r="T36" s="205"/>
      <c r="U36" s="205"/>
      <c r="V36" s="205"/>
      <c r="W36" s="205"/>
      <c r="X36" s="205"/>
      <c r="Y36" s="205"/>
      <c r="Z36" s="205"/>
      <c r="AA36" s="205"/>
      <c r="AB36" s="205"/>
      <c r="AC36" s="205"/>
      <c r="AD36" s="205"/>
      <c r="AE36" s="205"/>
      <c r="AF36" s="205"/>
      <c r="AG36" s="205"/>
      <c r="AH36" s="205"/>
      <c r="AI36" s="205"/>
      <c r="AJ36" s="205"/>
      <c r="AK36" s="205"/>
    </row>
    <row r="37" spans="1:43" s="267" customFormat="1" ht="14.45" customHeight="1">
      <c r="A37" s="1372" t="s">
        <v>78</v>
      </c>
      <c r="B37" s="1382">
        <v>1</v>
      </c>
      <c r="C37" s="1383" t="s">
        <v>98</v>
      </c>
      <c r="D37" s="371"/>
      <c r="E37" s="370"/>
      <c r="F37" s="789"/>
      <c r="G37" s="368">
        <v>128754</v>
      </c>
      <c r="H37" s="370"/>
      <c r="I37" s="1391"/>
      <c r="J37" s="1391"/>
      <c r="K37" s="1391"/>
      <c r="L37" s="1391"/>
      <c r="M37" s="603"/>
      <c r="N37" s="206"/>
      <c r="O37" s="206"/>
      <c r="P37" s="206"/>
      <c r="Q37" s="206"/>
      <c r="R37" s="206"/>
      <c r="S37" s="206"/>
      <c r="T37" s="205"/>
      <c r="U37" s="205"/>
      <c r="V37" s="205"/>
      <c r="W37" s="205"/>
      <c r="X37" s="205"/>
      <c r="Y37" s="205"/>
      <c r="Z37" s="205"/>
      <c r="AA37" s="205"/>
      <c r="AB37" s="205"/>
      <c r="AC37" s="205"/>
      <c r="AD37" s="205"/>
      <c r="AE37" s="205"/>
      <c r="AF37" s="205"/>
      <c r="AG37" s="205"/>
      <c r="AH37" s="205"/>
      <c r="AI37" s="205"/>
      <c r="AJ37" s="205"/>
      <c r="AK37" s="205"/>
    </row>
    <row r="38" spans="1:43" s="267" customFormat="1" ht="25.5">
      <c r="A38" s="1973" t="s">
        <v>78</v>
      </c>
      <c r="B38" s="1974">
        <v>4215</v>
      </c>
      <c r="C38" s="1975" t="s">
        <v>1091</v>
      </c>
      <c r="D38" s="373"/>
      <c r="E38" s="374"/>
      <c r="F38" s="1491"/>
      <c r="G38" s="368">
        <v>128754</v>
      </c>
      <c r="H38" s="370"/>
      <c r="I38" s="2378"/>
      <c r="J38" s="2379"/>
      <c r="K38" s="2379"/>
      <c r="L38" s="2379"/>
      <c r="M38" s="2380"/>
      <c r="N38" s="206"/>
      <c r="O38" s="206"/>
      <c r="P38" s="206"/>
      <c r="Q38" s="206"/>
      <c r="R38" s="206"/>
      <c r="S38" s="206"/>
      <c r="T38" s="205"/>
      <c r="U38" s="205"/>
      <c r="V38" s="205"/>
      <c r="W38" s="205"/>
      <c r="X38" s="205"/>
      <c r="Y38" s="205"/>
      <c r="Z38" s="205"/>
      <c r="AA38" s="205"/>
      <c r="AB38" s="205"/>
      <c r="AC38" s="205"/>
      <c r="AD38" s="205"/>
      <c r="AE38" s="205"/>
      <c r="AF38" s="205"/>
      <c r="AG38" s="205"/>
      <c r="AH38" s="205"/>
      <c r="AI38" s="205"/>
      <c r="AJ38" s="205"/>
      <c r="AK38" s="205"/>
    </row>
    <row r="39" spans="1:43" s="267" customFormat="1">
      <c r="A39" s="1386" t="s">
        <v>78</v>
      </c>
      <c r="B39" s="1387"/>
      <c r="C39" s="1388" t="s">
        <v>33</v>
      </c>
      <c r="D39" s="364"/>
      <c r="E39" s="365"/>
      <c r="F39" s="1549"/>
      <c r="G39" s="365">
        <v>128754</v>
      </c>
      <c r="H39" s="370"/>
      <c r="I39" s="2378"/>
      <c r="J39" s="2379"/>
      <c r="K39" s="2379"/>
      <c r="L39" s="2379"/>
      <c r="M39" s="2380"/>
      <c r="N39" s="206"/>
      <c r="O39" s="206"/>
      <c r="P39" s="206"/>
      <c r="Q39" s="206"/>
      <c r="R39" s="206"/>
      <c r="S39" s="206"/>
      <c r="T39" s="205"/>
      <c r="U39" s="205"/>
      <c r="V39" s="205"/>
      <c r="W39" s="205"/>
      <c r="X39" s="205"/>
      <c r="Y39" s="205"/>
      <c r="Z39" s="205"/>
      <c r="AA39" s="205"/>
      <c r="AB39" s="205"/>
      <c r="AC39" s="205"/>
      <c r="AD39" s="205"/>
      <c r="AE39" s="205"/>
      <c r="AF39" s="205"/>
      <c r="AG39" s="205"/>
      <c r="AH39" s="205"/>
      <c r="AI39" s="205"/>
      <c r="AJ39" s="205"/>
      <c r="AK39" s="205"/>
    </row>
    <row r="40" spans="1:43" s="267" customFormat="1">
      <c r="A40" s="1386" t="s">
        <v>78</v>
      </c>
      <c r="B40" s="1387"/>
      <c r="C40" s="1388" t="s">
        <v>79</v>
      </c>
      <c r="D40" s="1376"/>
      <c r="E40" s="368"/>
      <c r="F40" s="1487"/>
      <c r="G40" s="368">
        <v>128754</v>
      </c>
      <c r="H40" s="370"/>
      <c r="I40" s="2378"/>
      <c r="J40" s="2379"/>
      <c r="K40" s="2379"/>
      <c r="L40" s="2379"/>
      <c r="M40" s="2380"/>
      <c r="N40" s="206"/>
      <c r="O40" s="206"/>
      <c r="P40" s="206"/>
      <c r="Q40" s="206"/>
      <c r="R40" s="206"/>
      <c r="S40" s="206"/>
      <c r="T40" s="205"/>
      <c r="U40" s="205"/>
      <c r="V40" s="205"/>
      <c r="W40" s="205"/>
      <c r="X40" s="205"/>
      <c r="Y40" s="205"/>
      <c r="Z40" s="205"/>
      <c r="AA40" s="205"/>
      <c r="AB40" s="205"/>
      <c r="AC40" s="205"/>
      <c r="AD40" s="205"/>
      <c r="AE40" s="205"/>
      <c r="AF40" s="205"/>
      <c r="AG40" s="205"/>
      <c r="AH40" s="205"/>
      <c r="AI40" s="205"/>
      <c r="AJ40" s="205"/>
      <c r="AK40" s="205"/>
    </row>
    <row r="41" spans="1:43" s="1002" customFormat="1" ht="16.149999999999999" customHeight="1">
      <c r="A41" s="2501" t="s">
        <v>299</v>
      </c>
      <c r="B41" s="2501"/>
      <c r="C41" s="2501"/>
      <c r="D41" s="1009"/>
      <c r="E41" s="1009"/>
      <c r="F41" s="1009"/>
      <c r="G41" s="599"/>
      <c r="H41" s="1009"/>
      <c r="I41" s="1009"/>
      <c r="J41" s="779"/>
      <c r="K41" s="1967"/>
      <c r="L41" s="1967"/>
      <c r="M41" s="1967"/>
      <c r="N41" s="2381"/>
      <c r="O41" s="2087"/>
      <c r="P41" s="2087"/>
      <c r="Q41" s="2087"/>
      <c r="R41" s="2087"/>
      <c r="S41" s="2087"/>
    </row>
    <row r="42" spans="1:43" s="1002" customFormat="1" ht="14.45" customHeight="1">
      <c r="A42" s="1774" t="s">
        <v>875</v>
      </c>
      <c r="B42" s="1743" t="s">
        <v>874</v>
      </c>
      <c r="C42" s="1743"/>
      <c r="D42" s="1009"/>
      <c r="E42" s="1009"/>
      <c r="F42" s="1009"/>
      <c r="G42" s="1744"/>
      <c r="H42" s="1009"/>
      <c r="I42" s="1009"/>
      <c r="J42" s="779"/>
      <c r="K42" s="1967"/>
      <c r="L42" s="1967"/>
      <c r="M42" s="1967"/>
      <c r="N42" s="2381"/>
      <c r="O42" s="2087"/>
      <c r="P42" s="2087"/>
      <c r="Q42" s="2087"/>
      <c r="R42" s="2087"/>
      <c r="S42" s="2087"/>
    </row>
    <row r="43" spans="1:43" s="1002" customFormat="1" ht="14.45" customHeight="1">
      <c r="A43" s="973" t="s">
        <v>298</v>
      </c>
      <c r="B43" s="1743" t="s">
        <v>818</v>
      </c>
      <c r="C43" s="1743"/>
      <c r="D43" s="1009"/>
      <c r="E43" s="1009"/>
      <c r="F43" s="1009"/>
      <c r="G43" s="1744"/>
      <c r="H43" s="1009"/>
      <c r="I43" s="1009"/>
      <c r="J43" s="779"/>
      <c r="K43" s="1967"/>
      <c r="L43" s="1967"/>
      <c r="M43" s="1967"/>
      <c r="N43" s="2381"/>
      <c r="O43" s="2087"/>
      <c r="P43" s="2087"/>
      <c r="Q43" s="2087"/>
      <c r="R43" s="2087"/>
      <c r="S43" s="2087"/>
    </row>
    <row r="44" spans="1:43" ht="14.45" customHeight="1">
      <c r="A44" s="973" t="s">
        <v>307</v>
      </c>
      <c r="B44" s="2500" t="s">
        <v>687</v>
      </c>
      <c r="C44" s="2500"/>
      <c r="D44" s="2500"/>
      <c r="E44" s="2500"/>
      <c r="F44" s="2500"/>
      <c r="G44" s="2500"/>
      <c r="H44" s="2500"/>
      <c r="I44" s="576"/>
      <c r="J44" s="779"/>
      <c r="K44" s="1967"/>
      <c r="L44" s="1967"/>
      <c r="M44" s="1967"/>
      <c r="N44" s="2381"/>
      <c r="O44" s="998"/>
      <c r="P44" s="998"/>
      <c r="Q44" s="998"/>
      <c r="R44" s="998"/>
      <c r="S44" s="998"/>
      <c r="AM44" s="12"/>
      <c r="AN44" s="12"/>
      <c r="AO44" s="12"/>
      <c r="AP44" s="12"/>
      <c r="AQ44" s="12"/>
    </row>
    <row r="45" spans="1:43" ht="14.45" customHeight="1">
      <c r="A45" s="973" t="s">
        <v>306</v>
      </c>
      <c r="B45" s="865" t="s">
        <v>1135</v>
      </c>
      <c r="C45" s="865"/>
      <c r="D45" s="865"/>
      <c r="E45" s="865"/>
      <c r="F45" s="865"/>
      <c r="G45" s="865"/>
      <c r="H45" s="865"/>
      <c r="I45" s="576"/>
      <c r="J45" s="779"/>
      <c r="K45" s="1967"/>
      <c r="L45" s="1967"/>
      <c r="M45" s="1967"/>
      <c r="N45" s="2381"/>
      <c r="O45" s="998"/>
      <c r="P45" s="998"/>
      <c r="Q45" s="998"/>
      <c r="R45" s="998"/>
      <c r="S45" s="998"/>
      <c r="AM45" s="12"/>
      <c r="AN45" s="12"/>
      <c r="AO45" s="12"/>
      <c r="AP45" s="12"/>
      <c r="AQ45" s="12"/>
    </row>
    <row r="46" spans="1:43" ht="14.45" customHeight="1">
      <c r="A46" s="1776" t="s">
        <v>336</v>
      </c>
      <c r="B46" s="2500" t="s">
        <v>743</v>
      </c>
      <c r="C46" s="2500"/>
      <c r="D46" s="2500"/>
      <c r="E46" s="2500"/>
      <c r="F46" s="2500"/>
      <c r="G46" s="2500"/>
      <c r="H46" s="2500"/>
      <c r="I46" s="576"/>
      <c r="J46" s="779"/>
      <c r="K46" s="1967"/>
      <c r="L46" s="1967"/>
      <c r="M46" s="1967"/>
      <c r="N46" s="2381"/>
      <c r="O46" s="998"/>
      <c r="P46" s="998"/>
      <c r="Q46" s="998"/>
      <c r="R46" s="998"/>
      <c r="S46" s="998"/>
      <c r="AM46" s="12"/>
      <c r="AN46" s="12"/>
      <c r="AO46" s="12"/>
      <c r="AP46" s="12"/>
      <c r="AQ46" s="12"/>
    </row>
    <row r="47" spans="1:43">
      <c r="A47" s="2204"/>
      <c r="B47" s="55"/>
      <c r="C47" s="2382"/>
      <c r="D47" s="1176"/>
      <c r="E47" s="1176"/>
      <c r="F47" s="1176"/>
      <c r="G47" s="579"/>
      <c r="H47" s="580"/>
      <c r="I47" s="1176"/>
      <c r="J47" s="979"/>
      <c r="K47" s="979"/>
      <c r="L47" s="1176"/>
      <c r="M47" s="1176"/>
      <c r="N47" s="1176"/>
      <c r="O47" s="779"/>
      <c r="P47" s="1967"/>
      <c r="Q47" s="1967"/>
      <c r="R47" s="1967"/>
      <c r="S47" s="2381"/>
    </row>
    <row r="48" spans="1:43">
      <c r="A48" s="2204"/>
      <c r="B48" s="55"/>
      <c r="C48" s="71"/>
      <c r="D48" s="62"/>
      <c r="E48" s="62"/>
      <c r="F48" s="62"/>
      <c r="G48" s="50"/>
      <c r="H48" s="50"/>
      <c r="I48" s="62"/>
      <c r="J48" s="62"/>
      <c r="K48" s="62"/>
      <c r="L48" s="62"/>
      <c r="M48" s="62"/>
      <c r="N48" s="62"/>
      <c r="R48" s="588"/>
    </row>
    <row r="49" spans="1:22">
      <c r="A49" s="2204"/>
      <c r="B49" s="55"/>
      <c r="C49" s="71"/>
      <c r="D49" s="581"/>
      <c r="E49" s="581"/>
      <c r="F49" s="581"/>
      <c r="G49" s="581"/>
      <c r="H49" s="581"/>
      <c r="I49" s="581"/>
      <c r="J49" s="581"/>
      <c r="K49" s="581"/>
      <c r="L49" s="62"/>
      <c r="M49" s="62"/>
      <c r="N49" s="62"/>
      <c r="R49" s="588"/>
    </row>
    <row r="50" spans="1:22">
      <c r="A50" s="2204"/>
      <c r="B50" s="2300"/>
      <c r="C50" s="778"/>
      <c r="D50" s="2300"/>
      <c r="E50" s="778"/>
      <c r="F50" s="59"/>
      <c r="H50" s="135"/>
      <c r="I50" s="219"/>
      <c r="J50" s="219"/>
      <c r="K50" s="219"/>
      <c r="L50" s="62"/>
      <c r="M50" s="62"/>
      <c r="N50" s="62"/>
      <c r="R50" s="588"/>
    </row>
    <row r="51" spans="1:22">
      <c r="A51" s="2204"/>
      <c r="B51" s="62"/>
      <c r="C51" s="62"/>
      <c r="D51" s="62"/>
      <c r="E51" s="62"/>
      <c r="F51" s="59"/>
      <c r="H51" s="135"/>
      <c r="I51" s="281"/>
      <c r="J51" s="219"/>
      <c r="K51" s="219"/>
      <c r="L51" s="62"/>
      <c r="M51" s="62"/>
      <c r="N51" s="62"/>
      <c r="R51" s="588"/>
      <c r="U51" s="577"/>
      <c r="V51" s="129"/>
    </row>
    <row r="52" spans="1:22">
      <c r="A52" s="2204"/>
      <c r="B52" s="55"/>
      <c r="C52" s="83"/>
      <c r="D52" s="59"/>
      <c r="E52" s="59"/>
      <c r="F52" s="59"/>
      <c r="I52" s="778"/>
      <c r="J52" s="62"/>
      <c r="K52" s="62"/>
      <c r="L52" s="62"/>
      <c r="M52" s="62"/>
      <c r="N52" s="62"/>
      <c r="R52" s="588"/>
      <c r="U52" s="576"/>
      <c r="V52" s="129"/>
    </row>
    <row r="53" spans="1:22">
      <c r="A53" s="2204"/>
      <c r="B53" s="55"/>
      <c r="C53" s="83"/>
      <c r="D53" s="59"/>
      <c r="E53" s="59"/>
      <c r="F53" s="59"/>
      <c r="I53" s="62"/>
      <c r="J53" s="62"/>
      <c r="K53" s="62"/>
      <c r="L53" s="62"/>
      <c r="M53" s="62"/>
      <c r="N53" s="62"/>
      <c r="R53" s="588"/>
      <c r="U53" s="577"/>
      <c r="V53" s="129"/>
    </row>
    <row r="54" spans="1:22">
      <c r="C54" s="177"/>
      <c r="D54" s="50"/>
      <c r="E54" s="50"/>
      <c r="F54" s="50"/>
      <c r="G54" s="50"/>
      <c r="H54" s="50"/>
      <c r="I54" s="62"/>
      <c r="J54" s="62"/>
      <c r="K54" s="62"/>
      <c r="L54" s="62"/>
      <c r="M54" s="62"/>
      <c r="N54" s="62"/>
      <c r="R54" s="588"/>
    </row>
    <row r="55" spans="1:22">
      <c r="C55" s="177"/>
      <c r="D55" s="50"/>
      <c r="E55" s="50"/>
      <c r="F55" s="50"/>
      <c r="G55" s="50"/>
      <c r="H55" s="50"/>
      <c r="I55" s="62"/>
      <c r="J55" s="62"/>
      <c r="K55" s="62"/>
      <c r="L55" s="62"/>
      <c r="M55" s="62"/>
      <c r="N55" s="62"/>
      <c r="R55" s="588"/>
    </row>
    <row r="56" spans="1:22">
      <c r="C56" s="177"/>
      <c r="D56" s="50"/>
      <c r="E56" s="50"/>
      <c r="F56" s="50"/>
      <c r="G56" s="50"/>
      <c r="H56" s="50"/>
      <c r="I56" s="62"/>
      <c r="J56" s="62"/>
      <c r="K56" s="62"/>
      <c r="L56" s="62"/>
      <c r="M56" s="62"/>
      <c r="N56" s="62"/>
      <c r="R56" s="588"/>
    </row>
    <row r="57" spans="1:22">
      <c r="C57" s="177"/>
      <c r="D57" s="50"/>
      <c r="E57" s="50"/>
      <c r="F57" s="50"/>
      <c r="G57" s="50"/>
      <c r="H57" s="50"/>
      <c r="I57" s="62"/>
      <c r="J57" s="62"/>
      <c r="K57" s="62"/>
      <c r="L57" s="62"/>
      <c r="M57" s="62"/>
      <c r="N57" s="62"/>
      <c r="R57" s="588"/>
    </row>
    <row r="58" spans="1:22">
      <c r="C58" s="177"/>
      <c r="D58" s="50"/>
      <c r="E58" s="50"/>
      <c r="F58" s="50"/>
      <c r="G58" s="50"/>
      <c r="H58" s="50"/>
      <c r="I58" s="62"/>
      <c r="J58" s="62"/>
      <c r="K58" s="62"/>
      <c r="L58" s="62"/>
      <c r="M58" s="62"/>
      <c r="N58" s="62"/>
      <c r="R58" s="588"/>
    </row>
    <row r="59" spans="1:22">
      <c r="C59" s="177"/>
      <c r="D59" s="50"/>
      <c r="E59" s="50"/>
      <c r="F59" s="50"/>
      <c r="G59" s="50"/>
      <c r="H59" s="50"/>
      <c r="I59" s="62"/>
      <c r="J59" s="62"/>
      <c r="K59" s="62"/>
      <c r="L59" s="62"/>
      <c r="M59" s="62"/>
      <c r="N59" s="62"/>
      <c r="R59" s="588"/>
    </row>
    <row r="60" spans="1:22">
      <c r="D60" s="50"/>
      <c r="E60" s="50"/>
      <c r="F60" s="50"/>
      <c r="G60" s="50"/>
      <c r="H60" s="50"/>
      <c r="I60" s="62"/>
      <c r="J60" s="62"/>
      <c r="K60" s="62"/>
      <c r="L60" s="62"/>
      <c r="M60" s="62"/>
      <c r="N60" s="62"/>
    </row>
    <row r="61" spans="1:22">
      <c r="D61" s="50"/>
      <c r="E61" s="50"/>
      <c r="F61" s="50"/>
      <c r="G61" s="50"/>
      <c r="H61" s="50"/>
      <c r="I61" s="62"/>
      <c r="J61" s="62"/>
      <c r="K61" s="62"/>
      <c r="L61" s="62"/>
      <c r="M61" s="62"/>
      <c r="N61" s="62"/>
    </row>
    <row r="62" spans="1:22">
      <c r="D62" s="62"/>
      <c r="E62" s="62"/>
      <c r="F62" s="62"/>
      <c r="G62" s="62"/>
      <c r="H62" s="62"/>
      <c r="I62" s="62"/>
      <c r="J62" s="62"/>
      <c r="K62" s="62"/>
      <c r="L62" s="62"/>
      <c r="M62" s="62"/>
      <c r="N62" s="62"/>
    </row>
    <row r="63" spans="1:22">
      <c r="D63" s="50"/>
      <c r="E63" s="50"/>
      <c r="F63" s="50"/>
      <c r="G63" s="50"/>
      <c r="H63" s="50"/>
      <c r="I63" s="62"/>
      <c r="J63" s="62"/>
      <c r="K63" s="62"/>
      <c r="L63" s="62"/>
      <c r="M63" s="62"/>
      <c r="N63" s="62"/>
    </row>
    <row r="64" spans="1:22">
      <c r="D64" s="50"/>
      <c r="E64" s="50"/>
      <c r="F64" s="50"/>
      <c r="G64" s="50"/>
      <c r="H64" s="50"/>
      <c r="I64" s="62"/>
      <c r="J64" s="62"/>
      <c r="K64" s="62"/>
      <c r="L64" s="62"/>
      <c r="M64" s="62"/>
      <c r="N64" s="62"/>
    </row>
    <row r="65" spans="4:14">
      <c r="D65" s="50"/>
      <c r="E65" s="50"/>
      <c r="F65" s="50"/>
      <c r="G65" s="50"/>
      <c r="H65" s="50"/>
      <c r="I65" s="62"/>
      <c r="J65" s="62"/>
      <c r="K65" s="62"/>
      <c r="L65" s="62"/>
      <c r="M65" s="62"/>
      <c r="N65" s="62"/>
    </row>
    <row r="66" spans="4:14">
      <c r="D66" s="50"/>
      <c r="E66" s="50"/>
      <c r="F66" s="50"/>
      <c r="G66" s="50"/>
      <c r="H66" s="50"/>
      <c r="I66" s="62"/>
      <c r="J66" s="62"/>
      <c r="K66" s="62"/>
      <c r="L66" s="62"/>
      <c r="M66" s="62"/>
      <c r="N66" s="62"/>
    </row>
    <row r="67" spans="4:14">
      <c r="D67" s="50"/>
      <c r="E67" s="50"/>
      <c r="F67" s="50"/>
      <c r="G67" s="50"/>
      <c r="H67" s="50"/>
      <c r="I67" s="62"/>
      <c r="J67" s="62"/>
      <c r="K67" s="62"/>
      <c r="L67" s="62"/>
      <c r="M67" s="62"/>
      <c r="N67" s="62"/>
    </row>
    <row r="68" spans="4:14">
      <c r="D68" s="50"/>
      <c r="E68" s="50"/>
      <c r="F68" s="50"/>
      <c r="G68" s="50"/>
      <c r="H68" s="50"/>
      <c r="I68" s="62"/>
      <c r="J68" s="62"/>
      <c r="K68" s="62"/>
      <c r="L68" s="62"/>
      <c r="M68" s="62"/>
      <c r="N68" s="62"/>
    </row>
    <row r="69" spans="4:14">
      <c r="H69" s="13"/>
      <c r="I69" s="59"/>
      <c r="J69" s="59"/>
      <c r="K69" s="59"/>
      <c r="M69" s="59"/>
    </row>
    <row r="70" spans="4:14">
      <c r="H70" s="13"/>
      <c r="I70" s="59"/>
      <c r="J70" s="59"/>
      <c r="K70" s="59"/>
      <c r="M70" s="59"/>
    </row>
    <row r="71" spans="4:14">
      <c r="H71" s="13"/>
      <c r="I71" s="59"/>
      <c r="J71" s="59"/>
      <c r="K71" s="59"/>
      <c r="M71" s="59"/>
    </row>
    <row r="72" spans="4:14">
      <c r="H72" s="13"/>
      <c r="I72" s="59"/>
      <c r="J72" s="59"/>
      <c r="K72" s="59"/>
      <c r="M72" s="59"/>
    </row>
    <row r="73" spans="4:14">
      <c r="H73" s="13"/>
      <c r="I73" s="59"/>
      <c r="J73" s="59"/>
      <c r="K73" s="59"/>
      <c r="M73" s="59"/>
    </row>
  </sheetData>
  <mergeCells count="12">
    <mergeCell ref="I12:S12"/>
    <mergeCell ref="B13:H13"/>
    <mergeCell ref="I13:M13"/>
    <mergeCell ref="N13:R13"/>
    <mergeCell ref="B14:C14"/>
    <mergeCell ref="B46:H46"/>
    <mergeCell ref="A41:C41"/>
    <mergeCell ref="A3:H3"/>
    <mergeCell ref="A1:H1"/>
    <mergeCell ref="A2:H2"/>
    <mergeCell ref="B44:H44"/>
    <mergeCell ref="E14:G14"/>
  </mergeCells>
  <printOptions horizontalCentered="1"/>
  <pageMargins left="1.1811023622047245" right="0.78740157480314965" top="0.78740157480314965" bottom="4.1338582677165361" header="0.51181102362204722" footer="3.5433070866141736"/>
  <pageSetup paperSize="9" scale="85" firstPageNumber="46" orientation="portrait" blackAndWhite="1" useFirstPageNumber="1" r:id="rId1"/>
  <headerFooter alignWithMargins="0">
    <oddHeader xml:space="preserve">&amp;C   </oddHeader>
    <oddFooter>&amp;C&amp;"Times New Roman,Bold"&amp;P</oddFooter>
  </headerFooter>
</worksheet>
</file>

<file path=xl/worksheets/sheet28.xml><?xml version="1.0" encoding="utf-8"?>
<worksheet xmlns="http://schemas.openxmlformats.org/spreadsheetml/2006/main" xmlns:r="http://schemas.openxmlformats.org/officeDocument/2006/relationships">
  <sheetPr syncVertical="1" syncRef="A13" transitionEvaluation="1">
    <tabColor rgb="FF92D050"/>
  </sheetPr>
  <dimension ref="A1:AG59"/>
  <sheetViews>
    <sheetView view="pageBreakPreview" topLeftCell="A13" zoomScale="112" zoomScaleNormal="115" zoomScaleSheetLayoutView="112" workbookViewId="0">
      <selection activeCell="J21" sqref="J21"/>
    </sheetView>
  </sheetViews>
  <sheetFormatPr defaultColWidth="11" defaultRowHeight="12.75"/>
  <cols>
    <col min="1" max="1" width="6.7109375" style="235" customWidth="1"/>
    <col min="2" max="2" width="8.140625" style="83" customWidth="1"/>
    <col min="3" max="3" width="36.7109375" style="71" customWidth="1"/>
    <col min="4" max="6" width="8.5703125" style="13" customWidth="1"/>
    <col min="7" max="7" width="12.85546875" style="13" customWidth="1"/>
    <col min="8" max="8" width="5.7109375" style="12" customWidth="1"/>
    <col min="9" max="9" width="4.140625" style="208" customWidth="1"/>
    <col min="10" max="10" width="8.5703125" style="13" customWidth="1"/>
    <col min="11" max="11" width="8.42578125" style="12" customWidth="1"/>
    <col min="12" max="12" width="9.42578125" style="13" customWidth="1"/>
    <col min="13" max="13" width="9.140625" style="12" customWidth="1"/>
    <col min="14" max="14" width="11.7109375" style="385" customWidth="1"/>
    <col min="15" max="15" width="11" style="68" customWidth="1"/>
    <col min="16" max="16" width="6" style="68" customWidth="1"/>
    <col min="17" max="17" width="24.42578125" style="68" customWidth="1"/>
    <col min="18" max="18" width="5.5703125" style="68" customWidth="1"/>
    <col min="19" max="19" width="13.85546875" style="250" customWidth="1"/>
    <col min="20" max="20" width="5.5703125" style="68" customWidth="1"/>
    <col min="21" max="21" width="9.5703125" style="68" customWidth="1"/>
    <col min="22" max="22" width="11.85546875" style="179" customWidth="1"/>
    <col min="23" max="23" width="5.5703125" style="179" customWidth="1"/>
    <col min="24" max="24" width="11.85546875" style="179" customWidth="1"/>
    <col min="25" max="25" width="11" style="179"/>
    <col min="26" max="26" width="11" style="179" customWidth="1"/>
    <col min="27" max="27" width="11.42578125" style="179" customWidth="1"/>
    <col min="28" max="28" width="11" style="179"/>
    <col min="29" max="29" width="12.42578125" style="239" customWidth="1"/>
    <col min="30" max="33" width="11" style="239"/>
    <col min="34" max="16384" width="11" style="12"/>
  </cols>
  <sheetData>
    <row r="1" spans="1:33">
      <c r="A1" s="2502"/>
      <c r="B1" s="2502"/>
      <c r="C1" s="2502"/>
      <c r="D1" s="2502"/>
      <c r="E1" s="2502"/>
      <c r="F1" s="2502"/>
      <c r="G1" s="2502"/>
      <c r="H1" s="2502"/>
      <c r="I1" s="1165"/>
      <c r="J1" s="744"/>
      <c r="K1" s="744"/>
      <c r="L1" s="744"/>
      <c r="M1" s="744"/>
      <c r="N1" s="744"/>
    </row>
    <row r="2" spans="1:33">
      <c r="A2" s="2502" t="s">
        <v>544</v>
      </c>
      <c r="B2" s="2502"/>
      <c r="C2" s="2502"/>
      <c r="D2" s="2502"/>
      <c r="E2" s="2502"/>
      <c r="F2" s="2502"/>
      <c r="G2" s="2502"/>
      <c r="H2" s="2502"/>
      <c r="I2" s="1165"/>
      <c r="J2" s="744"/>
      <c r="K2" s="744"/>
      <c r="L2" s="744"/>
      <c r="M2" s="744"/>
      <c r="N2" s="744"/>
    </row>
    <row r="3" spans="1:33">
      <c r="A3" s="2423" t="s">
        <v>545</v>
      </c>
      <c r="B3" s="2423"/>
      <c r="C3" s="2423"/>
      <c r="D3" s="2423"/>
      <c r="E3" s="2423"/>
      <c r="F3" s="2423"/>
      <c r="G3" s="2423"/>
      <c r="H3" s="2423"/>
      <c r="I3" s="1151"/>
      <c r="J3" s="1165"/>
      <c r="K3" s="1156"/>
      <c r="L3" s="1165"/>
      <c r="M3" s="1156"/>
      <c r="N3" s="582"/>
    </row>
    <row r="4" spans="1:33" ht="13.5">
      <c r="A4" s="34"/>
      <c r="B4" s="2424"/>
      <c r="C4" s="2424"/>
      <c r="D4" s="2424"/>
      <c r="E4" s="2424"/>
      <c r="F4" s="2424"/>
      <c r="G4" s="2424"/>
      <c r="H4" s="2424"/>
      <c r="I4" s="753"/>
      <c r="J4" s="202"/>
      <c r="K4" s="575"/>
      <c r="L4" s="202"/>
      <c r="M4" s="575"/>
      <c r="N4" s="745"/>
    </row>
    <row r="5" spans="1:33">
      <c r="A5" s="34"/>
      <c r="B5" s="30"/>
      <c r="C5" s="30"/>
      <c r="D5" s="36"/>
      <c r="E5" s="37" t="s">
        <v>26</v>
      </c>
      <c r="F5" s="37" t="s">
        <v>27</v>
      </c>
      <c r="G5" s="37" t="s">
        <v>154</v>
      </c>
      <c r="I5" s="41"/>
      <c r="J5" s="202"/>
      <c r="K5" s="575"/>
      <c r="L5" s="202"/>
      <c r="M5" s="575"/>
      <c r="N5" s="745"/>
      <c r="O5" s="264"/>
    </row>
    <row r="6" spans="1:33">
      <c r="A6" s="34"/>
      <c r="B6" s="38" t="s">
        <v>28</v>
      </c>
      <c r="C6" s="30" t="s">
        <v>29</v>
      </c>
      <c r="D6" s="754" t="s">
        <v>106</v>
      </c>
      <c r="E6" s="796">
        <v>36613</v>
      </c>
      <c r="F6" s="1969">
        <v>0</v>
      </c>
      <c r="G6" s="796">
        <f>SUM(E6:F6)</f>
        <v>36613</v>
      </c>
      <c r="I6" s="39"/>
      <c r="J6" s="202"/>
      <c r="K6" s="575"/>
      <c r="L6" s="202"/>
      <c r="M6" s="575"/>
      <c r="N6" s="745"/>
    </row>
    <row r="7" spans="1:33" ht="13.5">
      <c r="A7" s="34"/>
      <c r="B7" s="38" t="s">
        <v>30</v>
      </c>
      <c r="C7" s="40" t="s">
        <v>31</v>
      </c>
      <c r="D7" s="753"/>
      <c r="E7" s="1152"/>
      <c r="F7" s="1976"/>
      <c r="G7" s="1152"/>
      <c r="I7" s="41"/>
      <c r="J7" s="202"/>
      <c r="K7" s="575"/>
      <c r="L7" s="202"/>
      <c r="M7" s="575"/>
      <c r="N7" s="745"/>
    </row>
    <row r="8" spans="1:33" ht="13.5">
      <c r="A8" s="34"/>
      <c r="B8" s="38"/>
      <c r="C8" s="40" t="s">
        <v>150</v>
      </c>
      <c r="D8" s="753" t="s">
        <v>106</v>
      </c>
      <c r="E8" s="1509">
        <f>G25</f>
        <v>4200</v>
      </c>
      <c r="F8" s="1977">
        <v>0</v>
      </c>
      <c r="G8" s="1152">
        <f>SUM(E8:F8)</f>
        <v>4200</v>
      </c>
      <c r="I8" s="41"/>
      <c r="J8" s="202"/>
      <c r="K8" s="202"/>
      <c r="L8" s="202"/>
      <c r="M8" s="202"/>
      <c r="N8" s="745"/>
    </row>
    <row r="9" spans="1:33">
      <c r="A9" s="34"/>
      <c r="B9" s="42" t="s">
        <v>78</v>
      </c>
      <c r="C9" s="30" t="s">
        <v>43</v>
      </c>
      <c r="D9" s="1392" t="s">
        <v>106</v>
      </c>
      <c r="E9" s="1393">
        <f>SUM(E6:E8)</f>
        <v>40813</v>
      </c>
      <c r="F9" s="1978">
        <f>SUM(F6:F8)</f>
        <v>0</v>
      </c>
      <c r="G9" s="1393">
        <f>SUM(E9:F9)</f>
        <v>40813</v>
      </c>
      <c r="I9" s="39"/>
      <c r="J9" s="59"/>
      <c r="K9" s="59"/>
      <c r="L9" s="59"/>
      <c r="M9" s="59"/>
      <c r="N9" s="746"/>
    </row>
    <row r="10" spans="1:33">
      <c r="A10" s="34"/>
      <c r="B10" s="38"/>
      <c r="C10" s="30"/>
      <c r="D10" s="31"/>
      <c r="E10" s="31"/>
      <c r="F10" s="31"/>
      <c r="G10" s="31"/>
      <c r="H10" s="39"/>
      <c r="I10" s="39"/>
      <c r="J10" s="59"/>
      <c r="K10" s="59"/>
      <c r="L10" s="59"/>
      <c r="M10" s="59"/>
      <c r="N10" s="746"/>
    </row>
    <row r="11" spans="1:33">
      <c r="A11" s="34"/>
      <c r="B11" s="38" t="s">
        <v>44</v>
      </c>
      <c r="C11" s="30" t="s">
        <v>45</v>
      </c>
      <c r="D11" s="30"/>
      <c r="E11" s="30"/>
      <c r="F11" s="30"/>
      <c r="G11" s="30"/>
      <c r="H11" s="45"/>
      <c r="I11" s="39"/>
      <c r="J11" s="59"/>
      <c r="K11" s="59"/>
      <c r="L11" s="59"/>
      <c r="M11" s="59"/>
      <c r="N11" s="746"/>
      <c r="O11" s="998"/>
      <c r="P11" s="998"/>
      <c r="Q11" s="998"/>
      <c r="R11" s="998"/>
      <c r="S11" s="2353"/>
    </row>
    <row r="12" spans="1:33"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3"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3" s="2167" customFormat="1" ht="25.5" customHeight="1" thickTop="1" thickBot="1">
      <c r="A14" s="2164"/>
      <c r="B14" s="2447" t="s">
        <v>46</v>
      </c>
      <c r="C14" s="2447"/>
      <c r="D14" s="2169"/>
      <c r="E14" s="2447" t="s">
        <v>1147</v>
      </c>
      <c r="F14" s="2447"/>
      <c r="G14" s="2447"/>
      <c r="H14" s="2165"/>
      <c r="I14" s="2319"/>
      <c r="J14" s="2319"/>
      <c r="K14" s="2319"/>
      <c r="L14" s="2319"/>
      <c r="M14" s="2320"/>
      <c r="N14" s="2319"/>
      <c r="O14" s="2319"/>
      <c r="P14" s="2319"/>
      <c r="Q14" s="2319"/>
      <c r="R14" s="2320"/>
      <c r="S14" s="2320"/>
    </row>
    <row r="15" spans="1:33" s="1" customFormat="1" ht="10.15" customHeight="1" thickTop="1">
      <c r="A15" s="198"/>
      <c r="B15" s="1394"/>
      <c r="C15" s="1069"/>
      <c r="D15" s="4"/>
      <c r="E15" s="1053"/>
      <c r="F15" s="1053"/>
      <c r="G15" s="4"/>
      <c r="H15" s="4"/>
      <c r="I15" s="185"/>
      <c r="J15" s="185"/>
      <c r="K15" s="185"/>
      <c r="L15" s="185"/>
      <c r="M15" s="185"/>
      <c r="N15" s="185"/>
      <c r="O15" s="185"/>
      <c r="P15" s="185"/>
      <c r="Q15" s="185"/>
      <c r="R15" s="185"/>
      <c r="S15" s="185"/>
    </row>
    <row r="16" spans="1:33" ht="15" customHeight="1">
      <c r="A16" s="1395"/>
      <c r="B16" s="1396"/>
      <c r="C16" s="1397" t="s">
        <v>82</v>
      </c>
      <c r="D16" s="1398"/>
      <c r="E16" s="1399"/>
      <c r="F16" s="1399"/>
      <c r="G16" s="1398"/>
      <c r="H16" s="1398"/>
      <c r="I16" s="71"/>
      <c r="J16" s="71"/>
      <c r="K16" s="71"/>
      <c r="L16" s="71"/>
      <c r="M16" s="71"/>
      <c r="N16" s="71"/>
      <c r="O16" s="71"/>
      <c r="P16" s="71"/>
      <c r="Q16" s="71"/>
      <c r="R16" s="71"/>
      <c r="S16" s="71"/>
      <c r="T16" s="12"/>
      <c r="U16" s="12"/>
      <c r="V16" s="12"/>
      <c r="W16" s="12"/>
      <c r="X16" s="12"/>
      <c r="Y16" s="12"/>
      <c r="Z16" s="12"/>
      <c r="AA16" s="12"/>
      <c r="AB16" s="12"/>
      <c r="AC16" s="12"/>
      <c r="AD16" s="12"/>
      <c r="AE16" s="12"/>
      <c r="AF16" s="12"/>
      <c r="AG16" s="12"/>
    </row>
    <row r="17" spans="1:33" ht="15" customHeight="1">
      <c r="A17" s="1400" t="s">
        <v>83</v>
      </c>
      <c r="B17" s="1401">
        <v>2051</v>
      </c>
      <c r="C17" s="1402" t="s">
        <v>210</v>
      </c>
      <c r="D17" s="1398"/>
      <c r="E17" s="1399"/>
      <c r="F17" s="1399"/>
      <c r="G17" s="1398"/>
      <c r="H17" s="1398"/>
      <c r="I17" s="71"/>
      <c r="J17" s="71"/>
      <c r="K17" s="71"/>
      <c r="L17" s="71"/>
      <c r="M17" s="71"/>
      <c r="N17" s="71"/>
      <c r="O17" s="71"/>
      <c r="P17" s="71"/>
      <c r="Q17" s="71"/>
      <c r="R17" s="71"/>
      <c r="S17" s="71"/>
      <c r="T17" s="12"/>
      <c r="U17" s="12"/>
      <c r="V17" s="12"/>
      <c r="W17" s="12"/>
      <c r="X17" s="12"/>
      <c r="Y17" s="12"/>
      <c r="Z17" s="12"/>
      <c r="AA17" s="12"/>
      <c r="AB17" s="12"/>
      <c r="AC17" s="12"/>
      <c r="AD17" s="12"/>
      <c r="AE17" s="12"/>
      <c r="AF17" s="12"/>
      <c r="AG17" s="12"/>
    </row>
    <row r="18" spans="1:33" ht="15" customHeight="1">
      <c r="A18" s="1400"/>
      <c r="B18" s="1403">
        <v>0.10199999999999999</v>
      </c>
      <c r="C18" s="1402" t="s">
        <v>546</v>
      </c>
      <c r="D18" s="1398"/>
      <c r="E18" s="1399"/>
      <c r="F18" s="1399"/>
      <c r="G18" s="1398"/>
      <c r="H18" s="1398"/>
      <c r="I18" s="71"/>
      <c r="J18" s="71"/>
      <c r="K18" s="71"/>
      <c r="L18" s="71"/>
      <c r="M18" s="71"/>
      <c r="N18" s="71"/>
      <c r="O18" s="71"/>
      <c r="P18" s="71"/>
      <c r="Q18" s="71"/>
      <c r="R18" s="71"/>
      <c r="S18" s="71"/>
      <c r="T18" s="12"/>
      <c r="U18" s="12"/>
      <c r="V18" s="12"/>
      <c r="W18" s="12"/>
      <c r="X18" s="12"/>
      <c r="Y18" s="12"/>
      <c r="Z18" s="12"/>
      <c r="AA18" s="12"/>
      <c r="AB18" s="12"/>
      <c r="AC18" s="12"/>
      <c r="AD18" s="12"/>
      <c r="AE18" s="12"/>
      <c r="AF18" s="12"/>
      <c r="AG18" s="12"/>
    </row>
    <row r="19" spans="1:33" ht="15" customHeight="1">
      <c r="A19" s="1400"/>
      <c r="B19" s="1396">
        <v>60</v>
      </c>
      <c r="C19" s="1404" t="s">
        <v>38</v>
      </c>
      <c r="D19" s="1398"/>
      <c r="E19" s="1399"/>
      <c r="F19" s="1399"/>
      <c r="G19" s="1398"/>
      <c r="H19" s="1398"/>
      <c r="I19" s="71"/>
      <c r="J19" s="71"/>
      <c r="K19" s="71"/>
      <c r="L19" s="71"/>
      <c r="M19" s="71"/>
      <c r="N19" s="71"/>
      <c r="O19" s="71"/>
      <c r="P19" s="71"/>
      <c r="Q19" s="71"/>
      <c r="R19" s="71"/>
      <c r="S19" s="71"/>
      <c r="T19" s="12"/>
      <c r="U19" s="12"/>
      <c r="V19" s="12"/>
      <c r="W19" s="12"/>
      <c r="X19" s="12"/>
      <c r="Y19" s="12"/>
      <c r="Z19" s="12"/>
      <c r="AA19" s="12"/>
      <c r="AB19" s="12"/>
      <c r="AC19" s="12"/>
      <c r="AD19" s="12"/>
      <c r="AE19" s="12"/>
      <c r="AF19" s="12"/>
      <c r="AG19" s="12"/>
    </row>
    <row r="20" spans="1:33" ht="15" customHeight="1">
      <c r="A20" s="1400"/>
      <c r="B20" s="1405" t="s">
        <v>356</v>
      </c>
      <c r="C20" s="1404" t="s">
        <v>353</v>
      </c>
      <c r="D20" s="1506"/>
      <c r="E20" s="1407"/>
      <c r="F20" s="1507"/>
      <c r="G20" s="1406">
        <v>1500</v>
      </c>
      <c r="H20" s="197" t="s">
        <v>297</v>
      </c>
      <c r="I20" s="1072"/>
      <c r="J20" s="1055"/>
      <c r="K20" s="1055"/>
      <c r="L20" s="1060"/>
      <c r="M20" s="1060"/>
      <c r="N20" s="71"/>
      <c r="O20" s="71"/>
      <c r="P20" s="71"/>
      <c r="Q20" s="71"/>
      <c r="R20" s="71"/>
      <c r="S20" s="2383"/>
      <c r="T20" s="239"/>
      <c r="U20" s="239"/>
      <c r="V20" s="239"/>
      <c r="W20" s="239"/>
      <c r="X20" s="239"/>
      <c r="Y20" s="239"/>
      <c r="Z20" s="239"/>
      <c r="AA20" s="239"/>
      <c r="AB20" s="239"/>
      <c r="AC20" s="12"/>
      <c r="AD20" s="12"/>
      <c r="AE20" s="12"/>
      <c r="AF20" s="12"/>
      <c r="AG20" s="12"/>
    </row>
    <row r="21" spans="1:33" ht="15" customHeight="1">
      <c r="A21" s="1400"/>
      <c r="B21" s="1405" t="s">
        <v>359</v>
      </c>
      <c r="C21" s="1404" t="s">
        <v>144</v>
      </c>
      <c r="D21" s="1506"/>
      <c r="E21" s="2389"/>
      <c r="F21" s="2390"/>
      <c r="G21" s="1406">
        <v>2700</v>
      </c>
      <c r="H21" s="197" t="s">
        <v>298</v>
      </c>
      <c r="I21" s="1072"/>
      <c r="J21" s="1055"/>
      <c r="K21" s="1055"/>
      <c r="L21" s="1060"/>
      <c r="M21" s="1060"/>
      <c r="N21" s="71"/>
      <c r="O21" s="71"/>
      <c r="P21" s="71"/>
      <c r="Q21" s="71"/>
      <c r="R21" s="71"/>
      <c r="S21" s="2383"/>
      <c r="T21" s="239"/>
      <c r="U21" s="239"/>
      <c r="V21" s="239"/>
      <c r="W21" s="239"/>
      <c r="X21" s="239"/>
      <c r="Y21" s="239"/>
      <c r="Z21" s="239"/>
      <c r="AA21" s="239"/>
      <c r="AB21" s="239"/>
      <c r="AC21" s="12"/>
      <c r="AD21" s="12"/>
      <c r="AE21" s="12"/>
      <c r="AF21" s="12"/>
      <c r="AG21" s="12"/>
    </row>
    <row r="22" spans="1:33" ht="15" customHeight="1">
      <c r="A22" s="1400" t="s">
        <v>78</v>
      </c>
      <c r="B22" s="1396">
        <v>60</v>
      </c>
      <c r="C22" s="1404" t="s">
        <v>38</v>
      </c>
      <c r="D22" s="1506"/>
      <c r="E22" s="2092"/>
      <c r="F22" s="2093"/>
      <c r="G22" s="1508">
        <v>4200</v>
      </c>
      <c r="H22" s="1506"/>
      <c r="I22" s="71"/>
      <c r="J22" s="71"/>
      <c r="K22" s="71"/>
      <c r="L22" s="71"/>
      <c r="M22" s="71"/>
      <c r="N22" s="71"/>
      <c r="O22" s="71"/>
      <c r="P22" s="71"/>
      <c r="Q22" s="71"/>
      <c r="R22" s="71"/>
      <c r="S22" s="71"/>
      <c r="T22" s="12"/>
      <c r="U22" s="12"/>
      <c r="V22" s="12"/>
      <c r="W22" s="12"/>
      <c r="X22" s="12"/>
      <c r="Y22" s="12"/>
      <c r="Z22" s="12"/>
      <c r="AA22" s="12"/>
      <c r="AB22" s="12"/>
      <c r="AC22" s="12"/>
      <c r="AD22" s="12"/>
      <c r="AE22" s="12"/>
      <c r="AF22" s="12"/>
      <c r="AG22" s="12"/>
    </row>
    <row r="23" spans="1:33" ht="15" customHeight="1">
      <c r="A23" s="1400" t="s">
        <v>78</v>
      </c>
      <c r="B23" s="1403">
        <v>0.10199999999999999</v>
      </c>
      <c r="C23" s="1402" t="s">
        <v>546</v>
      </c>
      <c r="D23" s="1506"/>
      <c r="E23" s="2092"/>
      <c r="F23" s="2093"/>
      <c r="G23" s="1408">
        <v>4200</v>
      </c>
      <c r="H23" s="1506"/>
      <c r="I23" s="71"/>
      <c r="J23" s="71"/>
      <c r="K23" s="71"/>
      <c r="L23" s="71"/>
      <c r="M23" s="71"/>
      <c r="N23" s="71"/>
      <c r="O23" s="71"/>
      <c r="P23" s="71"/>
      <c r="Q23" s="71"/>
      <c r="R23" s="71"/>
      <c r="S23" s="71"/>
      <c r="T23" s="12"/>
      <c r="U23" s="12"/>
      <c r="V23" s="12"/>
      <c r="W23" s="12"/>
      <c r="X23" s="12"/>
      <c r="Y23" s="12"/>
      <c r="Z23" s="12"/>
      <c r="AA23" s="12"/>
      <c r="AB23" s="12"/>
      <c r="AC23" s="12"/>
      <c r="AD23" s="12"/>
      <c r="AE23" s="12"/>
      <c r="AF23" s="12"/>
      <c r="AG23" s="12"/>
    </row>
    <row r="24" spans="1:33" ht="15" customHeight="1">
      <c r="A24" s="1400" t="s">
        <v>78</v>
      </c>
      <c r="B24" s="1401">
        <v>2051</v>
      </c>
      <c r="C24" s="1402" t="s">
        <v>210</v>
      </c>
      <c r="D24" s="1408"/>
      <c r="E24" s="1821"/>
      <c r="F24" s="1820"/>
      <c r="G24" s="1408">
        <v>4200</v>
      </c>
      <c r="H24" s="1506"/>
      <c r="I24" s="71"/>
      <c r="J24" s="71"/>
      <c r="K24" s="71"/>
      <c r="L24" s="71"/>
      <c r="M24" s="71"/>
      <c r="N24" s="71"/>
      <c r="O24" s="71"/>
      <c r="P24" s="71"/>
      <c r="Q24" s="71"/>
      <c r="R24" s="71"/>
      <c r="S24" s="71"/>
      <c r="T24" s="12"/>
      <c r="U24" s="12"/>
      <c r="V24" s="12"/>
      <c r="W24" s="12"/>
      <c r="X24" s="12"/>
      <c r="Y24" s="12"/>
      <c r="Z24" s="12"/>
      <c r="AA24" s="12"/>
      <c r="AB24" s="12"/>
      <c r="AC24" s="12"/>
      <c r="AD24" s="12"/>
      <c r="AE24" s="12"/>
      <c r="AF24" s="12"/>
      <c r="AG24" s="12"/>
    </row>
    <row r="25" spans="1:33" ht="15" customHeight="1">
      <c r="A25" s="1409" t="s">
        <v>78</v>
      </c>
      <c r="B25" s="1410"/>
      <c r="C25" s="66" t="s">
        <v>82</v>
      </c>
      <c r="D25" s="1408"/>
      <c r="E25" s="1821"/>
      <c r="F25" s="1820"/>
      <c r="G25" s="1408">
        <v>4200</v>
      </c>
      <c r="H25" s="1506"/>
      <c r="I25" s="71"/>
      <c r="J25" s="71"/>
      <c r="K25" s="71"/>
      <c r="L25" s="71"/>
      <c r="M25" s="71"/>
      <c r="N25" s="71"/>
      <c r="O25" s="71"/>
      <c r="P25" s="71"/>
      <c r="Q25" s="71"/>
      <c r="R25" s="71"/>
      <c r="S25" s="71"/>
      <c r="T25" s="12"/>
      <c r="U25" s="12"/>
      <c r="V25" s="12"/>
      <c r="W25" s="12"/>
      <c r="X25" s="12"/>
      <c r="Y25" s="12"/>
      <c r="Z25" s="12"/>
      <c r="AA25" s="12"/>
      <c r="AB25" s="12"/>
      <c r="AC25" s="12"/>
      <c r="AD25" s="12"/>
      <c r="AE25" s="12"/>
      <c r="AF25" s="12"/>
      <c r="AG25" s="12"/>
    </row>
    <row r="26" spans="1:33" ht="15" customHeight="1">
      <c r="A26" s="1409" t="s">
        <v>78</v>
      </c>
      <c r="B26" s="1410"/>
      <c r="C26" s="1411" t="s">
        <v>106</v>
      </c>
      <c r="D26" s="1408"/>
      <c r="E26" s="1821"/>
      <c r="F26" s="1820"/>
      <c r="G26" s="1408">
        <v>4200</v>
      </c>
      <c r="H26" s="1506"/>
      <c r="I26" s="71"/>
      <c r="J26" s="71"/>
      <c r="K26" s="71"/>
      <c r="L26" s="71"/>
      <c r="M26" s="71"/>
      <c r="N26" s="71"/>
      <c r="O26" s="71"/>
      <c r="P26" s="71"/>
      <c r="Q26" s="71"/>
      <c r="R26" s="71"/>
      <c r="S26" s="71"/>
      <c r="T26" s="12"/>
      <c r="U26" s="12"/>
      <c r="V26" s="12"/>
      <c r="W26" s="12"/>
      <c r="X26" s="12"/>
      <c r="Y26" s="12"/>
      <c r="Z26" s="12"/>
      <c r="AA26" s="12"/>
      <c r="AB26" s="12"/>
      <c r="AC26" s="12"/>
      <c r="AD26" s="12"/>
      <c r="AE26" s="12"/>
      <c r="AF26" s="12"/>
      <c r="AG26" s="12"/>
    </row>
    <row r="27" spans="1:33" ht="15" customHeight="1">
      <c r="A27" s="2089"/>
      <c r="B27" s="2090"/>
      <c r="C27" s="2091"/>
      <c r="D27" s="1506"/>
      <c r="E27" s="2092"/>
      <c r="F27" s="2093"/>
      <c r="G27" s="59"/>
      <c r="H27" s="71"/>
      <c r="I27" s="71"/>
      <c r="J27" s="71"/>
      <c r="K27" s="71"/>
      <c r="L27" s="71"/>
      <c r="M27" s="71"/>
      <c r="N27" s="71"/>
      <c r="O27" s="71"/>
      <c r="P27" s="71"/>
      <c r="Q27" s="71"/>
      <c r="R27" s="71"/>
      <c r="S27" s="71"/>
      <c r="T27" s="12"/>
      <c r="U27" s="12"/>
      <c r="V27" s="12"/>
      <c r="W27" s="12"/>
      <c r="X27" s="12"/>
      <c r="Y27" s="12"/>
      <c r="Z27" s="12"/>
      <c r="AA27" s="12"/>
      <c r="AB27" s="12"/>
      <c r="AC27" s="12"/>
      <c r="AD27" s="12"/>
      <c r="AE27" s="12"/>
      <c r="AF27" s="12"/>
      <c r="AG27" s="12"/>
    </row>
    <row r="28" spans="1:33" ht="15.4" customHeight="1">
      <c r="A28" s="12"/>
      <c r="B28" s="235" t="s">
        <v>619</v>
      </c>
      <c r="C28" s="58"/>
      <c r="D28" s="53"/>
      <c r="E28" s="53"/>
      <c r="F28" s="53"/>
      <c r="G28" s="271"/>
      <c r="H28" s="53"/>
      <c r="I28" s="1011"/>
      <c r="J28" s="206"/>
      <c r="K28" s="206"/>
      <c r="L28" s="206"/>
      <c r="M28" s="206"/>
      <c r="N28" s="583"/>
      <c r="O28" s="206"/>
      <c r="P28" s="536"/>
      <c r="Q28" s="536"/>
      <c r="R28" s="536"/>
      <c r="S28" s="536"/>
      <c r="T28" s="267"/>
      <c r="U28" s="267"/>
      <c r="V28" s="267"/>
      <c r="W28" s="267"/>
      <c r="X28" s="267"/>
      <c r="Y28" s="12"/>
      <c r="Z28" s="12"/>
      <c r="AA28" s="12"/>
      <c r="AB28" s="12"/>
      <c r="AC28" s="12"/>
      <c r="AD28" s="12"/>
      <c r="AE28" s="12"/>
      <c r="AF28" s="12"/>
      <c r="AG28" s="12"/>
    </row>
    <row r="29" spans="1:33" s="1002" customFormat="1" ht="16.149999999999999" customHeight="1">
      <c r="A29" s="1979" t="s">
        <v>297</v>
      </c>
      <c r="B29" s="2492" t="s">
        <v>753</v>
      </c>
      <c r="C29" s="2492"/>
      <c r="D29" s="2492"/>
      <c r="E29" s="2492"/>
      <c r="F29" s="2492"/>
      <c r="G29" s="2492"/>
      <c r="H29" s="2492"/>
      <c r="I29" s="1980"/>
      <c r="J29" s="2369"/>
      <c r="K29" s="2369"/>
      <c r="L29" s="2369"/>
      <c r="M29" s="2369"/>
      <c r="N29" s="2384"/>
      <c r="O29" s="2369"/>
      <c r="P29" s="2369"/>
      <c r="Q29" s="2369"/>
      <c r="R29" s="2369"/>
      <c r="S29" s="2369"/>
      <c r="T29" s="1966"/>
      <c r="U29" s="1966"/>
      <c r="V29" s="1966"/>
      <c r="W29" s="1966"/>
      <c r="X29" s="1966"/>
    </row>
    <row r="30" spans="1:33" s="1002" customFormat="1" ht="16.149999999999999" customHeight="1">
      <c r="A30" s="1970" t="s">
        <v>298</v>
      </c>
      <c r="B30" s="2497" t="s">
        <v>754</v>
      </c>
      <c r="C30" s="2497"/>
      <c r="D30" s="2497"/>
      <c r="E30" s="2497"/>
      <c r="F30" s="2497"/>
      <c r="G30" s="2497"/>
      <c r="H30" s="2497"/>
      <c r="I30" s="1980"/>
      <c r="J30" s="1966"/>
      <c r="K30" s="1966"/>
      <c r="L30" s="1966"/>
      <c r="M30" s="1966"/>
      <c r="N30" s="615"/>
      <c r="O30" s="1966"/>
      <c r="P30" s="1966"/>
      <c r="Q30" s="1966"/>
      <c r="R30" s="1966"/>
      <c r="S30" s="1966"/>
      <c r="T30" s="1966"/>
      <c r="U30" s="1966"/>
      <c r="V30" s="1966"/>
      <c r="W30" s="1966"/>
      <c r="X30" s="1966"/>
    </row>
    <row r="31" spans="1:33">
      <c r="A31" s="1157"/>
      <c r="B31" s="28"/>
      <c r="C31" s="2503"/>
      <c r="D31" s="2503"/>
      <c r="E31" s="2503"/>
      <c r="F31" s="2503"/>
      <c r="G31" s="2503"/>
      <c r="H31" s="2503"/>
      <c r="I31" s="2503"/>
      <c r="J31" s="2503"/>
      <c r="K31" s="2503"/>
      <c r="L31" s="2503"/>
      <c r="M31" s="2503"/>
      <c r="N31" s="2503"/>
      <c r="O31" s="205"/>
      <c r="P31" s="205"/>
      <c r="Q31" s="205"/>
      <c r="R31" s="205"/>
      <c r="S31" s="584"/>
      <c r="T31" s="205"/>
      <c r="U31" s="267"/>
      <c r="V31" s="267"/>
      <c r="W31" s="267"/>
      <c r="X31" s="267"/>
      <c r="Y31" s="267"/>
      <c r="Z31" s="267"/>
      <c r="AA31" s="267"/>
      <c r="AB31" s="267"/>
      <c r="AC31" s="267"/>
    </row>
    <row r="32" spans="1:33">
      <c r="A32" s="1157"/>
      <c r="B32" s="55"/>
      <c r="C32" s="1166"/>
      <c r="D32" s="769"/>
      <c r="E32" s="769"/>
      <c r="F32" s="769"/>
      <c r="G32" s="341"/>
      <c r="H32" s="271"/>
      <c r="I32" s="1010"/>
      <c r="J32" s="271"/>
      <c r="K32" s="273"/>
      <c r="L32" s="140"/>
      <c r="M32" s="273"/>
      <c r="N32" s="140"/>
      <c r="O32" s="205"/>
      <c r="P32" s="205"/>
      <c r="Q32" s="205"/>
      <c r="R32" s="205"/>
      <c r="S32" s="584"/>
      <c r="T32" s="205"/>
      <c r="U32" s="267"/>
      <c r="V32" s="267"/>
      <c r="W32" s="267"/>
      <c r="X32" s="267"/>
      <c r="Y32" s="267"/>
      <c r="Z32" s="267"/>
      <c r="AA32" s="267"/>
      <c r="AB32" s="267"/>
      <c r="AC32" s="267"/>
    </row>
    <row r="33" spans="1:33">
      <c r="D33" s="133"/>
      <c r="E33" s="133"/>
      <c r="F33" s="133"/>
      <c r="G33" s="133"/>
      <c r="H33" s="233"/>
      <c r="I33" s="1012"/>
      <c r="J33" s="233"/>
      <c r="K33" s="233"/>
      <c r="M33" s="13"/>
      <c r="O33" s="205"/>
      <c r="P33" s="205"/>
      <c r="Q33" s="205"/>
      <c r="R33" s="205"/>
      <c r="S33" s="584"/>
      <c r="T33" s="205"/>
      <c r="U33" s="267"/>
      <c r="V33" s="267"/>
      <c r="W33" s="267"/>
      <c r="X33" s="267"/>
      <c r="Y33" s="267"/>
      <c r="Z33" s="267"/>
      <c r="AA33" s="267"/>
      <c r="AB33" s="267"/>
      <c r="AC33" s="267"/>
    </row>
    <row r="34" spans="1:33">
      <c r="C34" s="83"/>
      <c r="D34" s="219"/>
      <c r="E34" s="219"/>
      <c r="F34" s="219"/>
      <c r="G34" s="219"/>
      <c r="H34" s="587"/>
      <c r="I34" s="1012"/>
      <c r="J34" s="135"/>
      <c r="K34" s="135"/>
      <c r="M34" s="385"/>
      <c r="O34" s="205"/>
      <c r="P34" s="205"/>
      <c r="Q34" s="205"/>
      <c r="R34" s="205"/>
      <c r="S34" s="584"/>
      <c r="T34" s="205"/>
      <c r="U34" s="267"/>
      <c r="V34" s="267"/>
      <c r="W34" s="267"/>
      <c r="X34" s="267"/>
      <c r="Y34" s="267"/>
      <c r="Z34" s="267"/>
      <c r="AA34" s="267"/>
      <c r="AB34" s="267"/>
      <c r="AC34" s="267"/>
    </row>
    <row r="35" spans="1:33">
      <c r="B35" s="2300"/>
      <c r="C35" s="778"/>
      <c r="D35" s="2300"/>
      <c r="E35" s="778"/>
      <c r="F35" s="59"/>
      <c r="G35" s="59"/>
      <c r="H35" s="129"/>
      <c r="I35" s="201"/>
      <c r="K35" s="13"/>
      <c r="M35" s="13"/>
      <c r="O35" s="205"/>
      <c r="P35" s="205"/>
      <c r="Q35" s="205"/>
      <c r="R35" s="205"/>
      <c r="S35" s="584"/>
      <c r="T35" s="205"/>
      <c r="U35" s="267"/>
      <c r="V35" s="267"/>
      <c r="W35" s="267"/>
      <c r="X35" s="267"/>
      <c r="Y35" s="267"/>
      <c r="Z35" s="267"/>
      <c r="AA35" s="267"/>
      <c r="AB35" s="267"/>
      <c r="AC35" s="267"/>
    </row>
    <row r="36" spans="1:33">
      <c r="B36" s="59"/>
      <c r="C36" s="59"/>
      <c r="D36" s="588"/>
      <c r="E36" s="59"/>
      <c r="F36" s="59"/>
      <c r="G36" s="59"/>
      <c r="I36" s="778"/>
      <c r="K36" s="13"/>
      <c r="M36" s="13"/>
      <c r="O36" s="205"/>
      <c r="P36" s="205"/>
      <c r="Q36" s="205"/>
      <c r="R36" s="205"/>
      <c r="S36" s="584"/>
      <c r="T36" s="205"/>
      <c r="U36" s="267"/>
      <c r="V36" s="267"/>
      <c r="W36" s="267"/>
      <c r="X36" s="267"/>
      <c r="Y36" s="267"/>
      <c r="Z36" s="267"/>
      <c r="AA36" s="267"/>
      <c r="AB36" s="267"/>
      <c r="AC36" s="267"/>
    </row>
    <row r="37" spans="1:33">
      <c r="C37" s="83"/>
      <c r="D37" s="59"/>
      <c r="E37" s="59"/>
      <c r="F37" s="59"/>
      <c r="G37" s="59"/>
      <c r="I37" s="201"/>
      <c r="K37" s="13"/>
      <c r="M37" s="13"/>
      <c r="O37" s="205"/>
      <c r="P37" s="205"/>
      <c r="Q37" s="205"/>
      <c r="R37" s="205"/>
      <c r="S37" s="584"/>
      <c r="T37" s="205"/>
      <c r="U37" s="267"/>
      <c r="V37" s="267"/>
      <c r="W37" s="267"/>
      <c r="X37" s="267"/>
      <c r="Y37" s="267"/>
      <c r="Z37" s="267"/>
      <c r="AA37" s="267"/>
      <c r="AB37" s="267"/>
      <c r="AC37" s="267"/>
    </row>
    <row r="38" spans="1:33">
      <c r="D38" s="59"/>
      <c r="E38" s="59"/>
      <c r="F38" s="59"/>
      <c r="G38" s="59"/>
      <c r="O38" s="205"/>
      <c r="P38" s="205"/>
      <c r="Q38" s="205"/>
      <c r="R38" s="205"/>
      <c r="S38" s="584"/>
      <c r="T38" s="205"/>
      <c r="U38" s="205"/>
      <c r="V38" s="205"/>
      <c r="W38" s="205"/>
      <c r="X38" s="267"/>
      <c r="Y38" s="267"/>
      <c r="Z38" s="267"/>
      <c r="AA38" s="267"/>
      <c r="AB38" s="267"/>
      <c r="AC38" s="267"/>
    </row>
    <row r="39" spans="1:33">
      <c r="D39" s="59"/>
      <c r="E39" s="59"/>
      <c r="F39" s="59"/>
      <c r="G39" s="59"/>
      <c r="O39" s="205"/>
      <c r="P39" s="205"/>
      <c r="Q39" s="205"/>
      <c r="R39" s="205"/>
      <c r="S39" s="584"/>
      <c r="T39" s="205"/>
      <c r="U39" s="205"/>
      <c r="V39" s="205"/>
      <c r="W39" s="205"/>
      <c r="X39" s="267"/>
      <c r="Y39" s="267"/>
      <c r="Z39" s="267"/>
      <c r="AA39" s="267"/>
      <c r="AB39" s="267"/>
      <c r="AC39" s="267"/>
    </row>
    <row r="40" spans="1:33">
      <c r="D40" s="59"/>
      <c r="E40" s="59"/>
      <c r="F40" s="59"/>
      <c r="G40" s="59"/>
      <c r="O40" s="205"/>
      <c r="P40" s="205"/>
      <c r="Q40" s="205"/>
      <c r="R40" s="205"/>
      <c r="S40" s="584"/>
      <c r="T40" s="205"/>
      <c r="U40" s="267"/>
      <c r="V40" s="267"/>
      <c r="W40" s="267"/>
      <c r="X40" s="267"/>
      <c r="Y40" s="267"/>
      <c r="Z40" s="267"/>
      <c r="AA40" s="267"/>
      <c r="AB40" s="267"/>
      <c r="AC40" s="267"/>
    </row>
    <row r="41" spans="1:33">
      <c r="D41" s="59"/>
      <c r="E41" s="59"/>
      <c r="F41" s="59"/>
      <c r="G41" s="59"/>
      <c r="O41" s="205"/>
      <c r="P41" s="205"/>
      <c r="Q41" s="205"/>
      <c r="R41" s="205"/>
      <c r="S41" s="584"/>
      <c r="T41" s="205"/>
      <c r="U41" s="267"/>
      <c r="V41" s="267"/>
      <c r="W41" s="267"/>
      <c r="X41" s="267"/>
      <c r="Y41" s="267"/>
      <c r="Z41" s="267"/>
      <c r="AA41" s="267"/>
      <c r="AB41" s="267"/>
      <c r="AC41" s="267"/>
    </row>
    <row r="42" spans="1:33">
      <c r="D42" s="59"/>
      <c r="E42" s="59"/>
      <c r="F42" s="59"/>
      <c r="G42" s="59"/>
      <c r="O42" s="205"/>
      <c r="P42" s="205"/>
      <c r="Q42" s="205"/>
      <c r="R42" s="205"/>
      <c r="S42" s="584"/>
      <c r="T42" s="205"/>
      <c r="U42" s="267"/>
      <c r="V42" s="267"/>
      <c r="W42" s="267"/>
      <c r="X42" s="267"/>
      <c r="Y42" s="267"/>
      <c r="Z42" s="267"/>
      <c r="AA42" s="267"/>
      <c r="AB42" s="267"/>
      <c r="AC42" s="267"/>
    </row>
    <row r="43" spans="1:33">
      <c r="D43" s="588"/>
      <c r="E43" s="588"/>
      <c r="F43" s="588"/>
      <c r="G43" s="588"/>
      <c r="H43" s="129"/>
      <c r="I43" s="201"/>
      <c r="J43" s="129"/>
      <c r="K43" s="129"/>
      <c r="M43" s="13"/>
      <c r="O43" s="205"/>
      <c r="P43" s="205"/>
      <c r="Q43" s="205"/>
      <c r="R43" s="205"/>
      <c r="S43" s="584"/>
      <c r="T43" s="205"/>
      <c r="U43" s="267"/>
      <c r="V43" s="267"/>
      <c r="W43" s="267"/>
      <c r="X43" s="267"/>
      <c r="Y43" s="267"/>
      <c r="Z43" s="267"/>
      <c r="AA43" s="267"/>
      <c r="AB43" s="267"/>
      <c r="AC43" s="267"/>
    </row>
    <row r="44" spans="1:33">
      <c r="D44" s="59"/>
      <c r="E44" s="59"/>
      <c r="F44" s="59"/>
      <c r="G44" s="59"/>
      <c r="H44" s="13"/>
      <c r="I44" s="201"/>
      <c r="K44" s="13"/>
      <c r="M44" s="13"/>
      <c r="O44" s="179"/>
      <c r="P44" s="179"/>
      <c r="Q44" s="179"/>
      <c r="R44" s="179"/>
      <c r="S44" s="249"/>
      <c r="T44" s="179"/>
      <c r="U44" s="239"/>
      <c r="V44" s="239"/>
      <c r="W44" s="239"/>
      <c r="X44" s="239"/>
      <c r="Y44" s="239"/>
      <c r="Z44" s="239"/>
      <c r="AA44" s="239"/>
      <c r="AB44" s="239"/>
    </row>
    <row r="45" spans="1:33">
      <c r="H45" s="13"/>
      <c r="I45" s="201"/>
      <c r="K45" s="13"/>
      <c r="M45" s="13"/>
      <c r="O45" s="179"/>
      <c r="P45" s="179"/>
      <c r="Q45" s="179"/>
      <c r="R45" s="179"/>
      <c r="S45" s="249"/>
      <c r="T45" s="179"/>
      <c r="U45" s="239"/>
      <c r="V45" s="239"/>
      <c r="W45" s="239"/>
      <c r="X45" s="239"/>
      <c r="Y45" s="239"/>
      <c r="Z45" s="239"/>
      <c r="AA45" s="239"/>
      <c r="AB45" s="239"/>
    </row>
    <row r="46" spans="1:33">
      <c r="H46" s="13"/>
      <c r="I46" s="201"/>
      <c r="K46" s="13"/>
      <c r="M46" s="13"/>
      <c r="O46" s="179"/>
      <c r="P46" s="179"/>
      <c r="Q46" s="179">
        <v>71759</v>
      </c>
      <c r="R46" s="179"/>
      <c r="S46" s="249"/>
      <c r="T46" s="179"/>
      <c r="U46" s="239"/>
      <c r="V46" s="239"/>
      <c r="W46" s="239"/>
      <c r="X46" s="239"/>
      <c r="Y46" s="239"/>
      <c r="Z46" s="239"/>
      <c r="AA46" s="239"/>
      <c r="AB46" s="239"/>
    </row>
    <row r="47" spans="1:33" s="77" customFormat="1">
      <c r="A47" s="235"/>
      <c r="B47" s="83"/>
      <c r="C47" s="71"/>
      <c r="D47" s="13"/>
      <c r="E47" s="13"/>
      <c r="F47" s="13"/>
      <c r="G47" s="13"/>
      <c r="H47" s="13"/>
      <c r="I47" s="201"/>
      <c r="J47" s="13"/>
      <c r="K47" s="13"/>
      <c r="L47" s="13"/>
      <c r="M47" s="13"/>
      <c r="N47" s="385"/>
      <c r="O47" s="180"/>
      <c r="P47" s="180"/>
      <c r="Q47" s="180"/>
      <c r="R47" s="180"/>
      <c r="S47" s="589"/>
      <c r="T47" s="180"/>
      <c r="U47" s="259"/>
      <c r="V47" s="259"/>
      <c r="W47" s="259"/>
      <c r="X47" s="259"/>
      <c r="Y47" s="259"/>
      <c r="Z47" s="259"/>
      <c r="AA47" s="259"/>
      <c r="AB47" s="259"/>
      <c r="AC47" s="259"/>
      <c r="AD47" s="259"/>
      <c r="AE47" s="259"/>
      <c r="AF47" s="259"/>
      <c r="AG47" s="259"/>
    </row>
    <row r="48" spans="1:33" s="77" customFormat="1">
      <c r="A48" s="235"/>
      <c r="B48" s="83"/>
      <c r="C48" s="71"/>
      <c r="D48" s="13"/>
      <c r="E48" s="13"/>
      <c r="F48" s="13"/>
      <c r="G48" s="13"/>
      <c r="H48" s="13"/>
      <c r="I48" s="201"/>
      <c r="J48" s="13"/>
      <c r="K48" s="13"/>
      <c r="L48" s="13"/>
      <c r="M48" s="13"/>
      <c r="N48" s="13"/>
      <c r="O48" s="180"/>
      <c r="P48" s="180"/>
      <c r="Q48" s="180"/>
      <c r="R48" s="180"/>
      <c r="S48" s="589"/>
      <c r="T48" s="180"/>
      <c r="U48" s="259"/>
      <c r="V48" s="259"/>
      <c r="W48" s="259"/>
      <c r="X48" s="259"/>
      <c r="Y48" s="259"/>
      <c r="Z48" s="259"/>
      <c r="AA48" s="259"/>
      <c r="AB48" s="259"/>
      <c r="AC48" s="259"/>
      <c r="AD48" s="259"/>
      <c r="AE48" s="259"/>
      <c r="AF48" s="259"/>
      <c r="AG48" s="259"/>
    </row>
    <row r="49" spans="1:33" s="77" customFormat="1">
      <c r="A49" s="235"/>
      <c r="B49" s="83"/>
      <c r="C49" s="71"/>
      <c r="D49" s="13"/>
      <c r="E49" s="13"/>
      <c r="F49" s="13"/>
      <c r="G49" s="13"/>
      <c r="H49" s="13"/>
      <c r="I49" s="201"/>
      <c r="J49" s="13"/>
      <c r="K49" s="13"/>
      <c r="L49" s="13"/>
      <c r="M49" s="13"/>
      <c r="N49" s="385"/>
      <c r="O49" s="180"/>
      <c r="P49" s="180"/>
      <c r="Q49" s="180"/>
      <c r="R49" s="180"/>
      <c r="S49" s="589"/>
      <c r="T49" s="180"/>
      <c r="U49" s="259"/>
      <c r="V49" s="259"/>
      <c r="W49" s="259"/>
      <c r="X49" s="259"/>
      <c r="Y49" s="259"/>
      <c r="Z49" s="259"/>
      <c r="AA49" s="259"/>
      <c r="AB49" s="259"/>
      <c r="AC49" s="259"/>
      <c r="AD49" s="259"/>
      <c r="AE49" s="259"/>
      <c r="AF49" s="259"/>
      <c r="AG49" s="259"/>
    </row>
    <row r="50" spans="1:33" s="77" customFormat="1">
      <c r="A50" s="235"/>
      <c r="B50" s="83"/>
      <c r="C50" s="71"/>
      <c r="I50" s="1013"/>
      <c r="J50" s="13"/>
      <c r="K50" s="13"/>
      <c r="L50" s="13"/>
      <c r="M50" s="13"/>
      <c r="N50" s="385"/>
      <c r="O50" s="180"/>
      <c r="P50" s="180"/>
      <c r="Q50" s="180"/>
      <c r="R50" s="180"/>
      <c r="S50" s="589"/>
      <c r="T50" s="180"/>
      <c r="U50" s="259"/>
      <c r="V50" s="259"/>
      <c r="W50" s="259"/>
      <c r="X50" s="259"/>
      <c r="Y50" s="259"/>
      <c r="Z50" s="259"/>
      <c r="AA50" s="259"/>
      <c r="AB50" s="259"/>
      <c r="AC50" s="259"/>
      <c r="AD50" s="259"/>
      <c r="AE50" s="259"/>
      <c r="AF50" s="259"/>
      <c r="AG50" s="259"/>
    </row>
    <row r="51" spans="1:33" s="77" customFormat="1">
      <c r="A51" s="235"/>
      <c r="B51" s="71"/>
      <c r="C51" s="59"/>
      <c r="D51" s="13"/>
      <c r="E51" s="13"/>
      <c r="F51" s="13"/>
      <c r="G51" s="13"/>
      <c r="H51" s="13"/>
      <c r="I51" s="201"/>
      <c r="J51" s="13"/>
      <c r="K51" s="13"/>
      <c r="L51" s="13"/>
      <c r="M51" s="385"/>
      <c r="N51" s="120"/>
      <c r="O51" s="180"/>
      <c r="P51" s="180"/>
      <c r="Q51" s="180"/>
      <c r="R51" s="180"/>
      <c r="S51" s="589"/>
      <c r="T51" s="180"/>
      <c r="U51" s="259"/>
      <c r="V51" s="259"/>
      <c r="W51" s="259"/>
      <c r="X51" s="259"/>
      <c r="Y51" s="259"/>
      <c r="Z51" s="259"/>
      <c r="AA51" s="259"/>
      <c r="AB51" s="259"/>
      <c r="AC51" s="259"/>
      <c r="AD51" s="259"/>
      <c r="AE51" s="259"/>
      <c r="AF51" s="259"/>
      <c r="AG51" s="259"/>
    </row>
    <row r="52" spans="1:33" s="77" customFormat="1">
      <c r="A52" s="235"/>
      <c r="B52" s="71"/>
      <c r="C52" s="59"/>
      <c r="D52" s="13"/>
      <c r="E52" s="13"/>
      <c r="F52" s="13"/>
      <c r="G52" s="13"/>
      <c r="H52" s="13"/>
      <c r="I52" s="201"/>
      <c r="J52" s="13"/>
      <c r="K52" s="13"/>
      <c r="L52" s="13"/>
      <c r="M52" s="385"/>
      <c r="N52" s="120"/>
      <c r="O52" s="180"/>
      <c r="P52" s="180"/>
      <c r="Q52" s="180"/>
      <c r="R52" s="180"/>
      <c r="S52" s="589"/>
      <c r="T52" s="180"/>
      <c r="U52" s="259"/>
      <c r="V52" s="259"/>
      <c r="W52" s="259"/>
      <c r="X52" s="259"/>
      <c r="Y52" s="259"/>
      <c r="Z52" s="259"/>
      <c r="AA52" s="259"/>
      <c r="AB52" s="259"/>
      <c r="AC52" s="259"/>
      <c r="AD52" s="259"/>
      <c r="AE52" s="259"/>
      <c r="AF52" s="259"/>
      <c r="AG52" s="259"/>
    </row>
    <row r="53" spans="1:33" s="77" customFormat="1">
      <c r="A53" s="235"/>
      <c r="B53" s="71"/>
      <c r="C53" s="59"/>
      <c r="D53" s="13"/>
      <c r="E53" s="13"/>
      <c r="F53" s="13"/>
      <c r="G53" s="12"/>
      <c r="H53" s="12"/>
      <c r="I53" s="201"/>
      <c r="J53" s="12"/>
      <c r="K53" s="13"/>
      <c r="L53" s="12"/>
      <c r="M53" s="385"/>
      <c r="N53" s="68"/>
      <c r="O53" s="180"/>
      <c r="P53" s="180"/>
      <c r="Q53" s="180"/>
      <c r="R53" s="180"/>
      <c r="S53" s="589"/>
      <c r="T53" s="180"/>
      <c r="U53" s="259"/>
      <c r="V53" s="259"/>
      <c r="W53" s="259"/>
      <c r="X53" s="259"/>
      <c r="Y53" s="259"/>
      <c r="Z53" s="259"/>
      <c r="AA53" s="259"/>
      <c r="AB53" s="259"/>
      <c r="AC53" s="259"/>
      <c r="AD53" s="259"/>
      <c r="AE53" s="259"/>
      <c r="AF53" s="259"/>
      <c r="AG53" s="259"/>
    </row>
    <row r="54" spans="1:33" s="77" customFormat="1">
      <c r="A54" s="235"/>
      <c r="B54" s="71"/>
      <c r="C54" s="59"/>
      <c r="D54" s="13"/>
      <c r="E54" s="13"/>
      <c r="F54" s="13"/>
      <c r="G54" s="12"/>
      <c r="H54" s="12"/>
      <c r="I54" s="201"/>
      <c r="J54" s="12"/>
      <c r="K54" s="13"/>
      <c r="L54" s="12"/>
      <c r="M54" s="385"/>
      <c r="N54" s="68"/>
      <c r="O54" s="180"/>
      <c r="P54" s="180"/>
      <c r="Q54" s="180"/>
      <c r="R54" s="590"/>
      <c r="S54" s="258"/>
      <c r="T54" s="180"/>
      <c r="U54" s="259"/>
      <c r="V54" s="259"/>
      <c r="W54" s="259"/>
      <c r="X54" s="259"/>
      <c r="Y54" s="259"/>
      <c r="Z54" s="259"/>
      <c r="AA54" s="259"/>
      <c r="AB54" s="259"/>
      <c r="AC54" s="259"/>
      <c r="AD54" s="259"/>
      <c r="AE54" s="259"/>
      <c r="AF54" s="259"/>
      <c r="AG54" s="259"/>
    </row>
    <row r="55" spans="1:33" s="77" customFormat="1">
      <c r="A55" s="235"/>
      <c r="B55" s="71"/>
      <c r="C55" s="59"/>
      <c r="D55" s="13"/>
      <c r="E55" s="13"/>
      <c r="F55" s="13"/>
      <c r="G55" s="12"/>
      <c r="H55" s="12"/>
      <c r="I55" s="201"/>
      <c r="J55" s="12"/>
      <c r="K55" s="13"/>
      <c r="L55" s="12"/>
      <c r="M55" s="385"/>
      <c r="N55" s="68"/>
      <c r="O55" s="180"/>
      <c r="P55" s="180"/>
      <c r="Q55" s="180"/>
      <c r="R55" s="590"/>
      <c r="S55" s="258"/>
      <c r="T55" s="180"/>
      <c r="U55" s="259"/>
      <c r="V55" s="259"/>
      <c r="W55" s="259"/>
      <c r="X55" s="259"/>
      <c r="Y55" s="259"/>
      <c r="Z55" s="259"/>
      <c r="AA55" s="259"/>
      <c r="AB55" s="259"/>
      <c r="AC55" s="259"/>
      <c r="AD55" s="259"/>
      <c r="AE55" s="259"/>
      <c r="AF55" s="259"/>
      <c r="AG55" s="259"/>
    </row>
    <row r="56" spans="1:33">
      <c r="B56" s="71"/>
      <c r="C56" s="59"/>
      <c r="G56" s="12"/>
      <c r="I56" s="201"/>
      <c r="J56" s="12"/>
      <c r="K56" s="13"/>
      <c r="L56" s="12"/>
      <c r="M56" s="385"/>
      <c r="N56" s="68"/>
      <c r="O56" s="179"/>
      <c r="P56" s="179"/>
      <c r="Q56" s="179"/>
      <c r="R56" s="240"/>
      <c r="S56" s="241"/>
      <c r="T56" s="179"/>
      <c r="U56" s="179"/>
      <c r="AB56" s="239"/>
    </row>
    <row r="57" spans="1:33">
      <c r="O57" s="179"/>
      <c r="P57" s="179"/>
      <c r="Q57" s="179"/>
      <c r="R57" s="240"/>
      <c r="S57" s="241"/>
      <c r="T57" s="179"/>
      <c r="U57" s="179"/>
      <c r="AB57" s="239"/>
    </row>
    <row r="58" spans="1:33">
      <c r="O58" s="179"/>
      <c r="P58" s="179"/>
      <c r="Q58" s="179"/>
      <c r="R58" s="240"/>
      <c r="S58" s="241"/>
      <c r="T58" s="179"/>
      <c r="U58" s="179"/>
      <c r="AB58" s="239"/>
    </row>
    <row r="59" spans="1:33">
      <c r="A59" s="235" t="s">
        <v>293</v>
      </c>
      <c r="O59" s="179"/>
      <c r="P59" s="179"/>
      <c r="Q59" s="179"/>
      <c r="R59" s="240"/>
      <c r="S59" s="241"/>
      <c r="T59" s="179"/>
      <c r="U59" s="179"/>
      <c r="AB59" s="239"/>
    </row>
  </sheetData>
  <mergeCells count="13">
    <mergeCell ref="C31:N31"/>
    <mergeCell ref="B13:H13"/>
    <mergeCell ref="B29:H29"/>
    <mergeCell ref="B30:H30"/>
    <mergeCell ref="I13:M13"/>
    <mergeCell ref="N13:R13"/>
    <mergeCell ref="B14:C14"/>
    <mergeCell ref="E14:G14"/>
    <mergeCell ref="A1:H1"/>
    <mergeCell ref="A2:H2"/>
    <mergeCell ref="A3:H3"/>
    <mergeCell ref="B4:H4"/>
    <mergeCell ref="I12:S12"/>
  </mergeCells>
  <printOptions horizontalCentered="1"/>
  <pageMargins left="1.1811023622047245" right="0.78740157480314965" top="0.78740157480314965" bottom="4.1338582677165361" header="0.51181102362204722" footer="3.5433070866141736"/>
  <pageSetup paperSize="9" scale="85" firstPageNumber="48" orientation="portrait" blackAndWhite="1" useFirstPageNumber="1" r:id="rId1"/>
  <headerFooter alignWithMargins="0">
    <oddHeader xml:space="preserve">&amp;C   </oddHeader>
    <oddFooter>&amp;C&amp;"Times New Roman,Bold" &amp;P</oddFooter>
  </headerFooter>
</worksheet>
</file>

<file path=xl/worksheets/sheet29.xml><?xml version="1.0" encoding="utf-8"?>
<worksheet xmlns="http://schemas.openxmlformats.org/spreadsheetml/2006/main" xmlns:r="http://schemas.openxmlformats.org/officeDocument/2006/relationships">
  <sheetPr syncVertical="1" syncRef="A22" transitionEvaluation="1" codeName="Sheet27">
    <tabColor rgb="FF92D050"/>
  </sheetPr>
  <dimension ref="A1:S93"/>
  <sheetViews>
    <sheetView view="pageBreakPreview" topLeftCell="A22" zoomScaleNormal="115" zoomScaleSheetLayoutView="100" workbookViewId="0">
      <selection activeCell="K67" sqref="K67"/>
    </sheetView>
  </sheetViews>
  <sheetFormatPr defaultColWidth="11" defaultRowHeight="12.75"/>
  <cols>
    <col min="1" max="1" width="6.7109375" style="235" customWidth="1"/>
    <col min="2" max="2" width="8.140625" style="83" customWidth="1"/>
    <col min="3" max="3" width="35.7109375" style="71" customWidth="1"/>
    <col min="4" max="6" width="8.5703125" style="13" customWidth="1"/>
    <col min="7" max="7" width="9.42578125" style="13" customWidth="1"/>
    <col min="8" max="8" width="4.42578125" style="12" customWidth="1"/>
    <col min="9" max="9" width="4.140625" style="208" customWidth="1"/>
    <col min="10" max="10" width="8.5703125" style="13" customWidth="1"/>
    <col min="11" max="11" width="8.42578125" style="12" customWidth="1"/>
    <col min="12" max="12" width="9.42578125" style="13" customWidth="1"/>
    <col min="13" max="13" width="13" style="12" customWidth="1"/>
    <col min="14" max="14" width="11.7109375" style="385" customWidth="1"/>
    <col min="15" max="15" width="11" style="68" customWidth="1"/>
    <col min="16" max="16" width="6" style="68" customWidth="1"/>
    <col min="17" max="17" width="24.42578125" style="68" customWidth="1"/>
    <col min="18" max="18" width="5.5703125" style="68" customWidth="1"/>
    <col min="19" max="19" width="13.85546875" style="250" customWidth="1"/>
    <col min="20" max="16384" width="11" style="12"/>
  </cols>
  <sheetData>
    <row r="1" spans="1:19">
      <c r="A1" s="2502" t="s">
        <v>122</v>
      </c>
      <c r="B1" s="2502"/>
      <c r="C1" s="2502"/>
      <c r="D1" s="2502"/>
      <c r="E1" s="2502"/>
      <c r="F1" s="2502"/>
      <c r="G1" s="2502"/>
      <c r="H1" s="2502"/>
      <c r="I1" s="982"/>
      <c r="J1" s="744"/>
      <c r="K1" s="744"/>
      <c r="L1" s="744"/>
      <c r="M1" s="744"/>
      <c r="N1" s="744"/>
    </row>
    <row r="2" spans="1:19">
      <c r="A2" s="2502" t="s">
        <v>123</v>
      </c>
      <c r="B2" s="2502"/>
      <c r="C2" s="2502"/>
      <c r="D2" s="2502"/>
      <c r="E2" s="2502"/>
      <c r="F2" s="2502"/>
      <c r="G2" s="2502"/>
      <c r="H2" s="2502"/>
      <c r="I2" s="982"/>
      <c r="J2" s="744"/>
      <c r="K2" s="744"/>
      <c r="L2" s="744"/>
      <c r="M2" s="744"/>
      <c r="N2" s="744"/>
    </row>
    <row r="3" spans="1:19">
      <c r="A3" s="2423" t="s">
        <v>547</v>
      </c>
      <c r="B3" s="2423"/>
      <c r="C3" s="2423"/>
      <c r="D3" s="2423"/>
      <c r="E3" s="2423"/>
      <c r="F3" s="2423"/>
      <c r="G3" s="2423"/>
      <c r="H3" s="2423"/>
      <c r="I3" s="980"/>
      <c r="J3" s="727"/>
      <c r="K3" s="725"/>
      <c r="L3" s="727"/>
      <c r="M3" s="725"/>
      <c r="N3" s="582"/>
    </row>
    <row r="4" spans="1:19" ht="13.5">
      <c r="A4" s="34"/>
      <c r="B4" s="2424"/>
      <c r="C4" s="2424"/>
      <c r="D4" s="2424"/>
      <c r="E4" s="2424"/>
      <c r="F4" s="2424"/>
      <c r="G4" s="2424"/>
      <c r="H4" s="2424"/>
      <c r="I4" s="753"/>
      <c r="J4" s="202"/>
      <c r="K4" s="575"/>
      <c r="L4" s="202"/>
      <c r="M4" s="575"/>
      <c r="N4" s="745"/>
    </row>
    <row r="5" spans="1:19">
      <c r="A5" s="34"/>
      <c r="B5" s="30"/>
      <c r="C5" s="30"/>
      <c r="D5" s="36"/>
      <c r="E5" s="37" t="s">
        <v>26</v>
      </c>
      <c r="F5" s="37" t="s">
        <v>27</v>
      </c>
      <c r="G5" s="37" t="s">
        <v>154</v>
      </c>
      <c r="I5" s="41"/>
      <c r="J5" s="202"/>
      <c r="K5" s="575"/>
      <c r="L5" s="202"/>
      <c r="M5" s="575"/>
      <c r="N5" s="745"/>
      <c r="O5" s="264"/>
    </row>
    <row r="6" spans="1:19">
      <c r="A6" s="34"/>
      <c r="B6" s="38" t="s">
        <v>28</v>
      </c>
      <c r="C6" s="30" t="s">
        <v>29</v>
      </c>
      <c r="D6" s="39" t="s">
        <v>79</v>
      </c>
      <c r="E6" s="32">
        <v>815620</v>
      </c>
      <c r="F6" s="32">
        <v>2060786</v>
      </c>
      <c r="G6" s="32">
        <f>SUM(E6:F6)</f>
        <v>2876406</v>
      </c>
      <c r="I6" s="39"/>
      <c r="J6" s="202"/>
      <c r="K6" s="575"/>
      <c r="L6" s="202"/>
      <c r="M6" s="575"/>
      <c r="N6" s="745"/>
    </row>
    <row r="7" spans="1:19">
      <c r="A7" s="34"/>
      <c r="B7" s="38" t="s">
        <v>30</v>
      </c>
      <c r="C7" s="40" t="s">
        <v>31</v>
      </c>
      <c r="D7" s="41"/>
      <c r="E7" s="33"/>
      <c r="F7" s="33"/>
      <c r="G7" s="33"/>
      <c r="I7" s="41"/>
      <c r="J7" s="202"/>
      <c r="K7" s="575"/>
      <c r="L7" s="202"/>
      <c r="M7" s="575"/>
      <c r="N7" s="745"/>
    </row>
    <row r="8" spans="1:19">
      <c r="A8" s="34"/>
      <c r="B8" s="38"/>
      <c r="C8" s="40" t="s">
        <v>150</v>
      </c>
      <c r="D8" s="41" t="s">
        <v>79</v>
      </c>
      <c r="E8" s="829">
        <f>G27</f>
        <v>50000</v>
      </c>
      <c r="F8" s="780">
        <f>G56</f>
        <v>982641</v>
      </c>
      <c r="G8" s="1880">
        <f>SUM(E8:F8)</f>
        <v>1032641</v>
      </c>
      <c r="I8" s="41"/>
      <c r="J8" s="202"/>
      <c r="K8" s="202"/>
      <c r="L8" s="202"/>
      <c r="M8" s="202"/>
      <c r="N8" s="745"/>
    </row>
    <row r="9" spans="1:19">
      <c r="A9" s="34"/>
      <c r="B9" s="42" t="s">
        <v>78</v>
      </c>
      <c r="C9" s="30" t="s">
        <v>43</v>
      </c>
      <c r="D9" s="43" t="s">
        <v>79</v>
      </c>
      <c r="E9" s="44">
        <f>SUM(E6:E8)</f>
        <v>865620</v>
      </c>
      <c r="F9" s="44">
        <f>SUM(F6:F8)</f>
        <v>3043427</v>
      </c>
      <c r="G9" s="44">
        <f>SUM(E9:F9)</f>
        <v>3909047</v>
      </c>
      <c r="I9" s="39"/>
      <c r="J9" s="59"/>
      <c r="K9" s="59"/>
      <c r="L9" s="59"/>
      <c r="M9" s="59"/>
      <c r="N9" s="746"/>
      <c r="O9" s="998"/>
      <c r="P9" s="998"/>
      <c r="Q9" s="998"/>
      <c r="R9" s="998"/>
      <c r="S9" s="2353"/>
    </row>
    <row r="10" spans="1:19">
      <c r="A10" s="34"/>
      <c r="B10" s="38"/>
      <c r="C10" s="30"/>
      <c r="D10" s="31"/>
      <c r="E10" s="31"/>
      <c r="F10" s="31"/>
      <c r="G10" s="31"/>
      <c r="H10" s="39"/>
      <c r="I10" s="39"/>
      <c r="J10" s="59"/>
      <c r="K10" s="59"/>
      <c r="L10" s="59"/>
      <c r="M10" s="59"/>
      <c r="N10" s="746"/>
      <c r="O10" s="998"/>
      <c r="P10" s="998"/>
      <c r="Q10" s="998"/>
      <c r="R10" s="998"/>
      <c r="S10" s="2353"/>
    </row>
    <row r="11" spans="1:19">
      <c r="A11" s="34"/>
      <c r="B11" s="38" t="s">
        <v>44</v>
      </c>
      <c r="C11" s="30" t="s">
        <v>45</v>
      </c>
      <c r="D11" s="30"/>
      <c r="E11" s="30"/>
      <c r="F11" s="30"/>
      <c r="G11" s="30"/>
      <c r="H11" s="45"/>
      <c r="I11" s="39"/>
      <c r="J11" s="59"/>
      <c r="K11" s="59"/>
      <c r="L11" s="59"/>
      <c r="M11" s="59"/>
      <c r="N11" s="746"/>
      <c r="O11" s="998"/>
      <c r="P11" s="998"/>
      <c r="Q11" s="998"/>
      <c r="R11" s="998"/>
      <c r="S11" s="2353"/>
    </row>
    <row r="12" spans="1:19"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19" s="2160" customFormat="1" ht="36" customHeight="1" thickTop="1" thickBot="1">
      <c r="A14" s="2156"/>
      <c r="B14" s="2447" t="s">
        <v>46</v>
      </c>
      <c r="C14" s="2447"/>
      <c r="D14" s="2170"/>
      <c r="E14" s="2447" t="s">
        <v>1147</v>
      </c>
      <c r="F14" s="2447"/>
      <c r="G14" s="2447"/>
      <c r="H14" s="2158"/>
      <c r="I14" s="2313"/>
      <c r="J14" s="2313"/>
      <c r="K14" s="2313"/>
      <c r="L14" s="2313"/>
      <c r="M14" s="2314"/>
      <c r="N14" s="2313"/>
      <c r="O14" s="2313"/>
      <c r="P14" s="2313"/>
      <c r="Q14" s="2313"/>
      <c r="R14" s="2314"/>
      <c r="S14" s="2314"/>
    </row>
    <row r="15" spans="1:19" s="267" customFormat="1" ht="15.6" customHeight="1" thickTop="1">
      <c r="A15" s="1161"/>
      <c r="B15" s="525"/>
      <c r="C15" s="58" t="s">
        <v>82</v>
      </c>
      <c r="D15" s="53"/>
      <c r="E15" s="273"/>
      <c r="F15" s="273"/>
      <c r="G15" s="1419"/>
      <c r="H15" s="1981"/>
      <c r="I15" s="206"/>
      <c r="J15" s="206"/>
      <c r="K15" s="206"/>
      <c r="L15" s="206"/>
      <c r="M15" s="583"/>
      <c r="N15" s="206"/>
      <c r="O15" s="536"/>
      <c r="P15" s="536"/>
      <c r="Q15" s="536"/>
      <c r="R15" s="536"/>
      <c r="S15" s="536"/>
    </row>
    <row r="16" spans="1:19" s="267" customFormat="1" ht="15.6" customHeight="1">
      <c r="A16" s="1846"/>
      <c r="B16" s="532">
        <v>3054</v>
      </c>
      <c r="C16" s="58" t="s">
        <v>71</v>
      </c>
      <c r="D16" s="53"/>
      <c r="E16" s="273"/>
      <c r="F16" s="273"/>
      <c r="G16" s="1419"/>
      <c r="H16" s="1981"/>
      <c r="I16" s="205"/>
      <c r="J16" s="205"/>
      <c r="K16" s="205"/>
      <c r="L16" s="205"/>
      <c r="M16" s="389"/>
      <c r="N16" s="205"/>
    </row>
    <row r="17" spans="1:14" s="267" customFormat="1" ht="15.6" customHeight="1">
      <c r="A17" s="1846"/>
      <c r="B17" s="1330">
        <v>4</v>
      </c>
      <c r="C17" s="1845" t="s">
        <v>143</v>
      </c>
      <c r="D17" s="53"/>
      <c r="E17" s="273"/>
      <c r="F17" s="273"/>
      <c r="G17" s="1419"/>
      <c r="H17" s="1981"/>
      <c r="I17" s="205"/>
      <c r="J17" s="205"/>
      <c r="K17" s="205"/>
      <c r="L17" s="205"/>
      <c r="M17" s="389"/>
      <c r="N17" s="205"/>
    </row>
    <row r="18" spans="1:14" s="267" customFormat="1" ht="15.6" customHeight="1">
      <c r="A18" s="1846"/>
      <c r="B18" s="1362">
        <v>4.1050000000000004</v>
      </c>
      <c r="C18" s="58" t="s">
        <v>158</v>
      </c>
      <c r="D18" s="53"/>
      <c r="E18" s="273"/>
      <c r="F18" s="273"/>
      <c r="G18" s="1419"/>
      <c r="H18" s="1981"/>
      <c r="I18" s="205"/>
      <c r="J18" s="205"/>
      <c r="K18" s="205"/>
      <c r="L18" s="205"/>
      <c r="M18" s="389"/>
      <c r="N18" s="205"/>
    </row>
    <row r="19" spans="1:14" s="267" customFormat="1" ht="15.6" customHeight="1">
      <c r="A19" s="1846"/>
      <c r="B19" s="1876">
        <v>61</v>
      </c>
      <c r="C19" s="1847" t="s">
        <v>373</v>
      </c>
      <c r="D19" s="53"/>
      <c r="E19" s="273"/>
      <c r="F19" s="273"/>
      <c r="G19" s="1419"/>
      <c r="H19" s="1981"/>
      <c r="I19" s="205"/>
      <c r="J19" s="205"/>
      <c r="K19" s="205"/>
      <c r="L19" s="205"/>
      <c r="M19" s="389"/>
      <c r="N19" s="205"/>
    </row>
    <row r="20" spans="1:14" s="267" customFormat="1" ht="25.5">
      <c r="A20" s="1846"/>
      <c r="B20" s="1330">
        <v>72</v>
      </c>
      <c r="C20" s="1845" t="s">
        <v>1037</v>
      </c>
      <c r="D20" s="53"/>
      <c r="E20" s="273"/>
      <c r="F20" s="273"/>
      <c r="G20" s="1419"/>
      <c r="H20" s="1981"/>
      <c r="I20" s="205"/>
      <c r="J20" s="205"/>
      <c r="K20" s="205"/>
      <c r="L20" s="205"/>
      <c r="M20" s="389"/>
      <c r="N20" s="205"/>
    </row>
    <row r="21" spans="1:14" s="267" customFormat="1" ht="15.6" customHeight="1">
      <c r="A21" s="1846"/>
      <c r="B21" s="1876" t="s">
        <v>1038</v>
      </c>
      <c r="C21" s="1847" t="s">
        <v>161</v>
      </c>
      <c r="D21" s="53"/>
      <c r="E21" s="271"/>
      <c r="F21" s="273"/>
      <c r="G21" s="1877">
        <v>50000</v>
      </c>
      <c r="H21" s="1982" t="s">
        <v>297</v>
      </c>
      <c r="I21" s="205"/>
      <c r="J21" s="205"/>
      <c r="K21" s="205"/>
      <c r="L21" s="205"/>
      <c r="M21" s="389"/>
      <c r="N21" s="205"/>
    </row>
    <row r="22" spans="1:14" s="267" customFormat="1" ht="25.5">
      <c r="A22" s="1846" t="s">
        <v>78</v>
      </c>
      <c r="B22" s="1330">
        <v>72</v>
      </c>
      <c r="C22" s="1845" t="s">
        <v>1037</v>
      </c>
      <c r="D22" s="53"/>
      <c r="E22" s="271"/>
      <c r="F22" s="273"/>
      <c r="G22" s="274">
        <v>50000</v>
      </c>
      <c r="H22" s="1981"/>
      <c r="I22" s="205"/>
      <c r="J22" s="205"/>
      <c r="K22" s="205"/>
      <c r="L22" s="205"/>
      <c r="M22" s="389"/>
      <c r="N22" s="205"/>
    </row>
    <row r="23" spans="1:14" s="267" customFormat="1" ht="15.6" customHeight="1">
      <c r="A23" s="1846" t="s">
        <v>78</v>
      </c>
      <c r="B23" s="1876">
        <v>61</v>
      </c>
      <c r="C23" s="1847" t="s">
        <v>373</v>
      </c>
      <c r="D23" s="53"/>
      <c r="E23" s="271"/>
      <c r="F23" s="1499"/>
      <c r="G23" s="277">
        <v>50000</v>
      </c>
      <c r="H23" s="1981"/>
      <c r="I23" s="205"/>
      <c r="J23" s="205"/>
      <c r="K23" s="205"/>
      <c r="L23" s="205"/>
      <c r="M23" s="389"/>
      <c r="N23" s="205"/>
    </row>
    <row r="24" spans="1:14" s="267" customFormat="1" ht="15.6" customHeight="1">
      <c r="A24" s="1846" t="s">
        <v>78</v>
      </c>
      <c r="B24" s="1362">
        <v>4.1050000000000004</v>
      </c>
      <c r="C24" s="58" t="s">
        <v>158</v>
      </c>
      <c r="D24" s="53"/>
      <c r="E24" s="271"/>
      <c r="F24" s="1499"/>
      <c r="G24" s="277">
        <v>50000</v>
      </c>
      <c r="H24" s="1981"/>
      <c r="I24" s="205"/>
      <c r="J24" s="205"/>
      <c r="K24" s="205"/>
      <c r="L24" s="205"/>
      <c r="M24" s="389"/>
      <c r="N24" s="205"/>
    </row>
    <row r="25" spans="1:14" s="267" customFormat="1" ht="15.6" customHeight="1">
      <c r="A25" s="1846" t="s">
        <v>78</v>
      </c>
      <c r="B25" s="1330">
        <v>4</v>
      </c>
      <c r="C25" s="1845" t="s">
        <v>143</v>
      </c>
      <c r="D25" s="53"/>
      <c r="E25" s="271"/>
      <c r="F25" s="2391"/>
      <c r="G25" s="277">
        <v>50000</v>
      </c>
      <c r="H25" s="1981"/>
      <c r="I25" s="205"/>
      <c r="J25" s="205"/>
      <c r="K25" s="205"/>
      <c r="L25" s="205"/>
      <c r="M25" s="389"/>
      <c r="N25" s="205"/>
    </row>
    <row r="26" spans="1:14" s="267" customFormat="1" ht="15.6" customHeight="1">
      <c r="A26" s="1846" t="s">
        <v>78</v>
      </c>
      <c r="B26" s="532">
        <v>3054</v>
      </c>
      <c r="C26" s="58" t="s">
        <v>71</v>
      </c>
      <c r="D26" s="1879"/>
      <c r="E26" s="277"/>
      <c r="F26" s="1878"/>
      <c r="G26" s="277">
        <v>50000</v>
      </c>
      <c r="H26" s="1981"/>
      <c r="I26" s="205"/>
      <c r="J26" s="205"/>
      <c r="K26" s="205"/>
      <c r="L26" s="205"/>
      <c r="M26" s="389"/>
      <c r="N26" s="205"/>
    </row>
    <row r="27" spans="1:14" s="267" customFormat="1" ht="15.6" customHeight="1">
      <c r="A27" s="1007" t="s">
        <v>78</v>
      </c>
      <c r="B27" s="537"/>
      <c r="C27" s="66" t="s">
        <v>82</v>
      </c>
      <c r="D27" s="1879"/>
      <c r="E27" s="277"/>
      <c r="F27" s="276"/>
      <c r="G27" s="277">
        <v>50000</v>
      </c>
      <c r="H27" s="1981"/>
      <c r="I27" s="205"/>
      <c r="J27" s="205"/>
      <c r="K27" s="205"/>
      <c r="L27" s="205"/>
      <c r="M27" s="389"/>
      <c r="N27" s="205"/>
    </row>
    <row r="28" spans="1:14" s="267" customFormat="1" ht="8.4499999999999993" customHeight="1">
      <c r="A28" s="1846"/>
      <c r="B28" s="525"/>
      <c r="C28" s="1421"/>
      <c r="D28" s="53"/>
      <c r="E28" s="273"/>
      <c r="F28" s="273"/>
      <c r="G28" s="1419"/>
      <c r="H28" s="1981"/>
      <c r="I28" s="205"/>
      <c r="J28" s="205"/>
      <c r="K28" s="205"/>
      <c r="L28" s="205"/>
      <c r="M28" s="389"/>
      <c r="N28" s="205"/>
    </row>
    <row r="29" spans="1:14" s="267" customFormat="1" ht="15" customHeight="1">
      <c r="A29" s="1161"/>
      <c r="B29" s="525"/>
      <c r="C29" s="58" t="s">
        <v>33</v>
      </c>
      <c r="D29" s="53"/>
      <c r="E29" s="273"/>
      <c r="F29" s="273"/>
      <c r="G29" s="1419"/>
      <c r="H29" s="1981"/>
      <c r="I29" s="205"/>
      <c r="J29" s="205"/>
      <c r="K29" s="205"/>
      <c r="L29" s="205"/>
      <c r="M29" s="389"/>
      <c r="N29" s="205"/>
    </row>
    <row r="30" spans="1:14" s="267" customFormat="1" ht="15" customHeight="1">
      <c r="A30" s="1161" t="s">
        <v>83</v>
      </c>
      <c r="B30" s="532">
        <v>5054</v>
      </c>
      <c r="C30" s="58" t="s">
        <v>53</v>
      </c>
      <c r="D30" s="69"/>
      <c r="E30" s="340"/>
      <c r="F30" s="340"/>
      <c r="G30" s="1415"/>
      <c r="H30" s="1983"/>
      <c r="I30" s="205"/>
      <c r="J30" s="205"/>
      <c r="K30" s="205"/>
      <c r="L30" s="205"/>
      <c r="M30" s="389"/>
      <c r="N30" s="205"/>
    </row>
    <row r="31" spans="1:14" s="267" customFormat="1" ht="15" customHeight="1">
      <c r="A31" s="1161"/>
      <c r="B31" s="1330">
        <v>4</v>
      </c>
      <c r="C31" s="1166" t="s">
        <v>143</v>
      </c>
      <c r="D31" s="69"/>
      <c r="E31" s="340"/>
      <c r="F31" s="340"/>
      <c r="G31" s="1415"/>
      <c r="H31" s="1983"/>
      <c r="I31" s="205"/>
      <c r="J31" s="205"/>
      <c r="K31" s="205"/>
      <c r="L31" s="205"/>
      <c r="M31" s="389"/>
      <c r="N31" s="205"/>
    </row>
    <row r="32" spans="1:14" s="267" customFormat="1" ht="14.65" customHeight="1">
      <c r="A32" s="1161"/>
      <c r="B32" s="1362">
        <v>4.3369999999999997</v>
      </c>
      <c r="C32" s="58" t="s">
        <v>108</v>
      </c>
      <c r="D32" s="73"/>
      <c r="E32" s="341"/>
      <c r="F32" s="341"/>
      <c r="G32" s="1414"/>
      <c r="H32" s="1982"/>
      <c r="I32" s="205"/>
      <c r="J32" s="205"/>
      <c r="K32" s="205"/>
      <c r="L32" s="205"/>
      <c r="M32" s="389"/>
      <c r="N32" s="205"/>
    </row>
    <row r="33" spans="1:19" s="267" customFormat="1" ht="14.65" customHeight="1">
      <c r="A33" s="1161"/>
      <c r="B33" s="525">
        <v>60</v>
      </c>
      <c r="C33" s="1166" t="s">
        <v>264</v>
      </c>
      <c r="D33" s="73"/>
      <c r="E33" s="341"/>
      <c r="F33" s="341"/>
      <c r="G33" s="1414"/>
      <c r="H33" s="1982"/>
      <c r="I33" s="205"/>
      <c r="J33" s="205"/>
      <c r="K33" s="205"/>
      <c r="L33" s="205"/>
      <c r="M33" s="389"/>
      <c r="N33" s="205"/>
    </row>
    <row r="34" spans="1:19" s="267" customFormat="1" ht="14.65" customHeight="1">
      <c r="A34" s="1161"/>
      <c r="B34" s="525">
        <v>45</v>
      </c>
      <c r="C34" s="1166" t="s">
        <v>34</v>
      </c>
      <c r="D34" s="73"/>
      <c r="E34" s="341"/>
      <c r="F34" s="341"/>
      <c r="G34" s="1414"/>
      <c r="H34" s="1982"/>
      <c r="I34" s="205"/>
      <c r="J34" s="205"/>
      <c r="K34" s="205"/>
      <c r="L34" s="205"/>
      <c r="M34" s="389"/>
      <c r="N34" s="205"/>
    </row>
    <row r="35" spans="1:19" s="267" customFormat="1" ht="14.65" customHeight="1">
      <c r="A35" s="525" t="s">
        <v>300</v>
      </c>
      <c r="B35" s="1310" t="s">
        <v>959</v>
      </c>
      <c r="C35" s="1812" t="s">
        <v>960</v>
      </c>
      <c r="D35" s="73"/>
      <c r="E35" s="343"/>
      <c r="F35" s="341"/>
      <c r="G35" s="370">
        <v>650000</v>
      </c>
      <c r="H35" s="833" t="s">
        <v>298</v>
      </c>
      <c r="I35" s="205"/>
      <c r="J35" s="205"/>
      <c r="K35" s="205"/>
      <c r="L35" s="205"/>
      <c r="M35" s="389"/>
      <c r="N35" s="205"/>
    </row>
    <row r="36" spans="1:19" s="267" customFormat="1" ht="15.75" customHeight="1">
      <c r="A36" s="1952"/>
      <c r="B36" s="1310" t="s">
        <v>548</v>
      </c>
      <c r="C36" s="1947" t="s">
        <v>549</v>
      </c>
      <c r="D36" s="341"/>
      <c r="E36" s="343"/>
      <c r="F36" s="341"/>
      <c r="G36" s="370">
        <v>180000</v>
      </c>
      <c r="H36" s="1984" t="s">
        <v>307</v>
      </c>
      <c r="I36" s="1063"/>
      <c r="J36" s="1063"/>
      <c r="K36" s="1063"/>
      <c r="L36" s="1064"/>
      <c r="M36" s="1064"/>
      <c r="N36" s="205"/>
    </row>
    <row r="37" spans="1:19" s="267" customFormat="1" ht="14.25" customHeight="1">
      <c r="A37" s="1161"/>
      <c r="B37" s="1310" t="s">
        <v>265</v>
      </c>
      <c r="C37" s="1166" t="s">
        <v>266</v>
      </c>
      <c r="D37" s="341"/>
      <c r="E37" s="339"/>
      <c r="F37" s="340"/>
      <c r="G37" s="365">
        <v>2791</v>
      </c>
      <c r="H37" s="833" t="s">
        <v>306</v>
      </c>
      <c r="I37" s="1063"/>
      <c r="J37" s="1063"/>
      <c r="K37" s="1063"/>
      <c r="L37" s="1064"/>
      <c r="M37" s="1064"/>
      <c r="N37" s="205"/>
      <c r="O37" s="205"/>
      <c r="P37" s="205"/>
      <c r="S37" s="205"/>
    </row>
    <row r="38" spans="1:19" s="267" customFormat="1" ht="14.25" customHeight="1">
      <c r="A38" s="1161"/>
      <c r="B38" s="1310" t="s">
        <v>267</v>
      </c>
      <c r="C38" s="1166" t="s">
        <v>268</v>
      </c>
      <c r="D38" s="341"/>
      <c r="E38" s="343"/>
      <c r="F38" s="341"/>
      <c r="G38" s="370">
        <v>40000</v>
      </c>
      <c r="H38" s="833" t="s">
        <v>336</v>
      </c>
      <c r="I38" s="1063"/>
      <c r="J38" s="1063"/>
      <c r="K38" s="1063"/>
      <c r="L38" s="1064"/>
      <c r="M38" s="1064"/>
      <c r="N38" s="205"/>
      <c r="O38" s="205"/>
      <c r="P38" s="205"/>
      <c r="Q38" s="205"/>
      <c r="R38" s="205"/>
    </row>
    <row r="39" spans="1:19" s="267" customFormat="1" ht="14.25" customHeight="1">
      <c r="A39" s="1005" t="s">
        <v>78</v>
      </c>
      <c r="B39" s="2094">
        <v>45</v>
      </c>
      <c r="C39" s="211" t="s">
        <v>34</v>
      </c>
      <c r="D39" s="342"/>
      <c r="E39" s="386"/>
      <c r="F39" s="801"/>
      <c r="G39" s="386">
        <v>872791</v>
      </c>
      <c r="H39" s="1019"/>
      <c r="I39" s="205"/>
      <c r="J39" s="571"/>
      <c r="K39" s="263"/>
      <c r="L39" s="205"/>
      <c r="M39" s="584"/>
      <c r="N39" s="205"/>
      <c r="O39" s="571"/>
      <c r="P39" s="586"/>
      <c r="Q39" s="205"/>
      <c r="R39" s="205"/>
    </row>
    <row r="40" spans="1:19" s="267" customFormat="1" ht="9.6" customHeight="1">
      <c r="A40" s="1161"/>
      <c r="B40" s="536"/>
      <c r="C40" s="71"/>
      <c r="D40" s="73"/>
      <c r="E40" s="340"/>
      <c r="F40" s="340"/>
      <c r="G40" s="1422"/>
      <c r="H40" s="1985"/>
      <c r="I40" s="205"/>
      <c r="J40" s="571"/>
      <c r="K40" s="263"/>
      <c r="L40" s="205"/>
      <c r="M40" s="584"/>
      <c r="N40" s="205"/>
      <c r="O40" s="571"/>
      <c r="P40" s="586"/>
      <c r="Q40" s="205"/>
      <c r="R40" s="205"/>
      <c r="S40" s="205"/>
    </row>
    <row r="41" spans="1:19" s="267" customFormat="1" ht="15" customHeight="1">
      <c r="A41" s="1161"/>
      <c r="B41" s="624">
        <v>46</v>
      </c>
      <c r="C41" s="1166" t="s">
        <v>35</v>
      </c>
      <c r="D41" s="73"/>
      <c r="E41" s="340"/>
      <c r="F41" s="340"/>
      <c r="G41" s="1422"/>
      <c r="H41" s="1985"/>
      <c r="I41" s="205"/>
      <c r="J41" s="571"/>
      <c r="K41" s="263"/>
      <c r="L41" s="205"/>
      <c r="M41" s="584"/>
      <c r="N41" s="205"/>
      <c r="O41" s="571"/>
      <c r="P41" s="586"/>
      <c r="Q41" s="205"/>
      <c r="R41" s="205"/>
      <c r="S41" s="205"/>
    </row>
    <row r="42" spans="1:19" s="267" customFormat="1" ht="15" customHeight="1">
      <c r="A42" s="1952"/>
      <c r="B42" s="1310" t="s">
        <v>550</v>
      </c>
      <c r="C42" s="2043" t="s">
        <v>549</v>
      </c>
      <c r="D42" s="341"/>
      <c r="E42" s="343"/>
      <c r="F42" s="341"/>
      <c r="G42" s="374">
        <v>80000</v>
      </c>
      <c r="H42" s="834" t="s">
        <v>308</v>
      </c>
      <c r="I42" s="1063"/>
      <c r="J42" s="1063"/>
      <c r="K42" s="1063"/>
      <c r="L42" s="1064"/>
      <c r="M42" s="1064"/>
      <c r="N42" s="205"/>
    </row>
    <row r="43" spans="1:19" s="267" customFormat="1" ht="15" customHeight="1">
      <c r="A43" s="1952" t="s">
        <v>78</v>
      </c>
      <c r="B43" s="624">
        <v>46</v>
      </c>
      <c r="C43" s="2047" t="s">
        <v>35</v>
      </c>
      <c r="D43" s="341"/>
      <c r="E43" s="343"/>
      <c r="F43" s="799"/>
      <c r="G43" s="384">
        <v>80000</v>
      </c>
      <c r="H43" s="1019"/>
      <c r="I43" s="205"/>
      <c r="J43" s="205"/>
      <c r="K43" s="263"/>
      <c r="L43" s="205"/>
      <c r="M43" s="389"/>
      <c r="N43" s="205"/>
      <c r="S43" s="205"/>
    </row>
    <row r="44" spans="1:19" s="267" customFormat="1" ht="13.9" customHeight="1">
      <c r="A44" s="1161"/>
      <c r="B44" s="1310"/>
      <c r="C44" s="1166"/>
      <c r="D44" s="73"/>
      <c r="E44" s="341"/>
      <c r="F44" s="341"/>
      <c r="G44" s="1419"/>
      <c r="H44" s="1981"/>
      <c r="I44" s="205"/>
      <c r="J44" s="205"/>
      <c r="K44" s="263"/>
      <c r="L44" s="205"/>
      <c r="M44" s="584"/>
      <c r="N44" s="205"/>
      <c r="S44" s="205"/>
    </row>
    <row r="45" spans="1:19" s="267" customFormat="1" ht="14.25" customHeight="1">
      <c r="A45" s="1161"/>
      <c r="B45" s="624" t="s">
        <v>237</v>
      </c>
      <c r="C45" s="1166" t="s">
        <v>36</v>
      </c>
      <c r="D45" s="73"/>
      <c r="E45" s="341"/>
      <c r="F45" s="341"/>
      <c r="G45" s="1419"/>
      <c r="H45" s="1981"/>
      <c r="I45" s="205"/>
      <c r="J45" s="205"/>
      <c r="K45" s="1423"/>
      <c r="L45" s="1423"/>
      <c r="M45" s="584"/>
      <c r="N45" s="205"/>
      <c r="S45" s="205"/>
    </row>
    <row r="46" spans="1:19" s="267" customFormat="1" ht="25.5">
      <c r="A46" s="1161"/>
      <c r="B46" s="1310" t="s">
        <v>551</v>
      </c>
      <c r="C46" s="1166" t="s">
        <v>552</v>
      </c>
      <c r="D46" s="341"/>
      <c r="E46" s="343"/>
      <c r="F46" s="341"/>
      <c r="G46" s="370">
        <v>15000</v>
      </c>
      <c r="H46" s="833" t="s">
        <v>309</v>
      </c>
      <c r="I46" s="1063"/>
      <c r="J46" s="1063"/>
      <c r="K46" s="1063"/>
      <c r="L46" s="1064"/>
      <c r="M46" s="1064"/>
      <c r="N46" s="205"/>
    </row>
    <row r="47" spans="1:19" s="267" customFormat="1" ht="14.25" customHeight="1">
      <c r="A47" s="1161" t="s">
        <v>78</v>
      </c>
      <c r="B47" s="624" t="s">
        <v>237</v>
      </c>
      <c r="C47" s="1166" t="s">
        <v>36</v>
      </c>
      <c r="D47" s="341"/>
      <c r="E47" s="73"/>
      <c r="F47" s="341"/>
      <c r="G47" s="1416">
        <v>15000</v>
      </c>
      <c r="H47" s="1018"/>
      <c r="I47" s="205"/>
      <c r="J47" s="205"/>
      <c r="K47" s="205"/>
      <c r="L47" s="205"/>
      <c r="M47" s="389"/>
      <c r="N47" s="205"/>
      <c r="S47" s="205"/>
    </row>
    <row r="48" spans="1:19" s="267" customFormat="1">
      <c r="A48" s="1161"/>
      <c r="B48" s="1310"/>
      <c r="C48" s="1166"/>
      <c r="D48" s="73"/>
      <c r="E48" s="341"/>
      <c r="F48" s="341"/>
      <c r="G48" s="1422"/>
      <c r="H48" s="1985"/>
      <c r="I48" s="205"/>
      <c r="J48" s="205"/>
      <c r="K48" s="205"/>
      <c r="L48" s="205"/>
      <c r="M48" s="583"/>
      <c r="N48" s="205"/>
      <c r="S48" s="205"/>
    </row>
    <row r="49" spans="1:19" s="267" customFormat="1" ht="14.25" customHeight="1">
      <c r="A49" s="1161"/>
      <c r="B49" s="624" t="s">
        <v>243</v>
      </c>
      <c r="C49" s="1166" t="s">
        <v>37</v>
      </c>
      <c r="D49" s="69"/>
      <c r="E49" s="341"/>
      <c r="F49" s="341"/>
      <c r="G49" s="1422"/>
      <c r="H49" s="1985"/>
      <c r="I49" s="205"/>
      <c r="J49" s="205"/>
      <c r="K49" s="205"/>
      <c r="L49" s="205"/>
      <c r="M49" s="583"/>
      <c r="N49" s="205"/>
      <c r="S49" s="205"/>
    </row>
    <row r="50" spans="1:19" s="267" customFormat="1" ht="14.25" customHeight="1">
      <c r="A50" s="1161"/>
      <c r="B50" s="1310" t="s">
        <v>553</v>
      </c>
      <c r="C50" s="254" t="s">
        <v>549</v>
      </c>
      <c r="D50" s="341"/>
      <c r="E50" s="343"/>
      <c r="F50" s="341"/>
      <c r="G50" s="374">
        <v>14850</v>
      </c>
      <c r="H50" s="833" t="s">
        <v>655</v>
      </c>
      <c r="I50" s="1063"/>
      <c r="J50" s="1063"/>
      <c r="K50" s="1063"/>
      <c r="L50" s="1064"/>
      <c r="M50" s="1064"/>
      <c r="N50" s="205"/>
    </row>
    <row r="51" spans="1:19" s="267" customFormat="1" ht="14.25" customHeight="1">
      <c r="A51" s="1161" t="s">
        <v>78</v>
      </c>
      <c r="B51" s="624" t="s">
        <v>243</v>
      </c>
      <c r="C51" s="1166" t="s">
        <v>37</v>
      </c>
      <c r="D51" s="341"/>
      <c r="E51" s="343"/>
      <c r="F51" s="341"/>
      <c r="G51" s="567">
        <v>14850</v>
      </c>
      <c r="H51" s="1019"/>
      <c r="I51" s="205"/>
      <c r="J51" s="205"/>
      <c r="K51" s="585"/>
      <c r="L51" s="205"/>
      <c r="M51" s="389"/>
      <c r="N51" s="205"/>
      <c r="O51" s="205"/>
      <c r="P51" s="205"/>
      <c r="Q51" s="205"/>
      <c r="R51" s="205"/>
      <c r="S51" s="205"/>
    </row>
    <row r="52" spans="1:19" s="267" customFormat="1" ht="13.9" customHeight="1">
      <c r="A52" s="1813" t="s">
        <v>78</v>
      </c>
      <c r="B52" s="525">
        <v>60</v>
      </c>
      <c r="C52" s="1812" t="s">
        <v>264</v>
      </c>
      <c r="D52" s="273"/>
      <c r="E52" s="271"/>
      <c r="F52" s="273"/>
      <c r="G52" s="368">
        <v>982641</v>
      </c>
      <c r="H52" s="833"/>
      <c r="I52" s="205"/>
      <c r="J52" s="205"/>
      <c r="K52" s="585"/>
      <c r="L52" s="205"/>
      <c r="M52" s="389"/>
      <c r="N52" s="205"/>
      <c r="S52" s="205"/>
    </row>
    <row r="53" spans="1:19" s="267" customFormat="1">
      <c r="A53" s="1813" t="s">
        <v>78</v>
      </c>
      <c r="B53" s="1362">
        <v>4.3369999999999997</v>
      </c>
      <c r="C53" s="58" t="s">
        <v>108</v>
      </c>
      <c r="D53" s="273"/>
      <c r="E53" s="271"/>
      <c r="F53" s="279"/>
      <c r="G53" s="277">
        <v>982641</v>
      </c>
      <c r="H53" s="832"/>
      <c r="I53" s="205"/>
      <c r="J53" s="205"/>
      <c r="K53" s="205"/>
      <c r="L53" s="205"/>
      <c r="M53" s="389"/>
      <c r="N53" s="205"/>
      <c r="S53" s="205"/>
    </row>
    <row r="54" spans="1:19" s="267" customFormat="1">
      <c r="A54" s="1813" t="s">
        <v>78</v>
      </c>
      <c r="B54" s="1330">
        <v>4</v>
      </c>
      <c r="C54" s="1812" t="s">
        <v>143</v>
      </c>
      <c r="D54" s="273"/>
      <c r="E54" s="271"/>
      <c r="F54" s="273"/>
      <c r="G54" s="274">
        <v>982641</v>
      </c>
      <c r="H54" s="832"/>
      <c r="I54" s="205"/>
      <c r="J54" s="205"/>
      <c r="K54" s="205"/>
      <c r="L54" s="205"/>
      <c r="M54" s="389"/>
      <c r="N54" s="205"/>
      <c r="S54" s="205"/>
    </row>
    <row r="55" spans="1:19" s="267" customFormat="1" ht="15.4" customHeight="1">
      <c r="A55" s="1005" t="s">
        <v>78</v>
      </c>
      <c r="B55" s="1425">
        <v>5054</v>
      </c>
      <c r="C55" s="63" t="s">
        <v>53</v>
      </c>
      <c r="D55" s="276"/>
      <c r="E55" s="277"/>
      <c r="F55" s="1510"/>
      <c r="G55" s="277">
        <v>982641</v>
      </c>
      <c r="H55" s="833"/>
      <c r="I55" s="205"/>
      <c r="J55" s="205"/>
      <c r="K55" s="205"/>
      <c r="L55" s="205"/>
      <c r="M55" s="389"/>
      <c r="N55" s="205"/>
    </row>
    <row r="56" spans="1:19" s="267" customFormat="1" ht="15.4" customHeight="1">
      <c r="A56" s="1007" t="s">
        <v>78</v>
      </c>
      <c r="B56" s="537"/>
      <c r="C56" s="66" t="s">
        <v>33</v>
      </c>
      <c r="D56" s="278"/>
      <c r="E56" s="274"/>
      <c r="F56" s="278"/>
      <c r="G56" s="368">
        <v>982641</v>
      </c>
      <c r="H56" s="833"/>
      <c r="I56" s="205"/>
      <c r="J56" s="205"/>
      <c r="K56" s="205"/>
      <c r="L56" s="205"/>
      <c r="M56" s="389"/>
      <c r="N56" s="205"/>
    </row>
    <row r="57" spans="1:19" s="267" customFormat="1" ht="15.4" customHeight="1">
      <c r="A57" s="1007" t="s">
        <v>78</v>
      </c>
      <c r="B57" s="537"/>
      <c r="C57" s="66" t="s">
        <v>79</v>
      </c>
      <c r="D57" s="54"/>
      <c r="E57" s="274"/>
      <c r="F57" s="1490"/>
      <c r="G57" s="274">
        <v>1032641</v>
      </c>
      <c r="H57" s="832"/>
      <c r="I57" s="205"/>
      <c r="J57" s="205"/>
      <c r="K57" s="205"/>
      <c r="L57" s="205"/>
      <c r="M57" s="389"/>
      <c r="N57" s="205"/>
    </row>
    <row r="58" spans="1:19" s="267" customFormat="1" ht="15.4" customHeight="1">
      <c r="A58" s="389" t="s">
        <v>300</v>
      </c>
      <c r="B58" s="2504" t="s">
        <v>1092</v>
      </c>
      <c r="C58" s="2504"/>
      <c r="D58" s="53"/>
      <c r="E58" s="53"/>
      <c r="F58" s="53"/>
      <c r="G58" s="271"/>
      <c r="H58" s="273"/>
      <c r="I58" s="205"/>
      <c r="J58" s="205"/>
      <c r="K58" s="205"/>
      <c r="L58" s="205"/>
      <c r="M58" s="389"/>
      <c r="N58" s="205"/>
    </row>
    <row r="59" spans="1:19" ht="15.4" customHeight="1">
      <c r="B59" s="235" t="s">
        <v>303</v>
      </c>
      <c r="C59" s="58"/>
      <c r="D59" s="53"/>
      <c r="E59" s="53"/>
      <c r="F59" s="53"/>
      <c r="G59" s="271"/>
      <c r="H59" s="53"/>
      <c r="I59" s="1011"/>
      <c r="J59" s="205"/>
      <c r="K59" s="205"/>
      <c r="L59" s="205"/>
      <c r="M59" s="205"/>
      <c r="N59" s="389"/>
      <c r="O59" s="205"/>
      <c r="P59" s="267"/>
      <c r="Q59" s="267"/>
      <c r="R59" s="267"/>
      <c r="S59" s="267"/>
    </row>
    <row r="60" spans="1:19" ht="15.4" customHeight="1">
      <c r="A60" s="1828" t="s">
        <v>297</v>
      </c>
      <c r="B60" s="2483" t="s">
        <v>1042</v>
      </c>
      <c r="C60" s="2483"/>
      <c r="D60" s="2483"/>
      <c r="E60" s="2483"/>
      <c r="F60" s="2483"/>
      <c r="G60" s="2483"/>
      <c r="H60" s="2483"/>
      <c r="I60" s="1011"/>
      <c r="J60" s="205"/>
      <c r="K60" s="205"/>
      <c r="L60" s="205"/>
      <c r="M60" s="205"/>
      <c r="N60" s="389"/>
      <c r="O60" s="205"/>
      <c r="P60" s="267"/>
      <c r="Q60" s="267"/>
      <c r="R60" s="267"/>
      <c r="S60" s="267"/>
    </row>
    <row r="61" spans="1:19" ht="15.4" customHeight="1">
      <c r="A61" s="812" t="s">
        <v>298</v>
      </c>
      <c r="B61" s="2483" t="s">
        <v>1041</v>
      </c>
      <c r="C61" s="2483"/>
      <c r="D61" s="2483"/>
      <c r="E61" s="2483"/>
      <c r="F61" s="2483"/>
      <c r="G61" s="2483"/>
      <c r="H61" s="2483"/>
      <c r="I61" s="1011"/>
      <c r="J61" s="205"/>
      <c r="K61" s="205"/>
      <c r="L61" s="205"/>
      <c r="M61" s="205"/>
      <c r="N61" s="389"/>
      <c r="O61" s="205"/>
      <c r="P61" s="267"/>
      <c r="Q61" s="267"/>
      <c r="R61" s="267"/>
      <c r="S61" s="267"/>
    </row>
    <row r="62" spans="1:19" ht="15.4" customHeight="1">
      <c r="A62" s="812" t="s">
        <v>307</v>
      </c>
      <c r="B62" s="2483" t="s">
        <v>1136</v>
      </c>
      <c r="C62" s="2483"/>
      <c r="D62" s="2483"/>
      <c r="E62" s="2483"/>
      <c r="F62" s="2483"/>
      <c r="G62" s="2483"/>
      <c r="H62" s="2483"/>
      <c r="I62" s="1011"/>
      <c r="J62" s="205"/>
      <c r="K62" s="205"/>
      <c r="L62" s="205"/>
      <c r="M62" s="205"/>
      <c r="N62" s="389"/>
      <c r="O62" s="205"/>
      <c r="P62" s="267"/>
      <c r="Q62" s="267"/>
      <c r="R62" s="267"/>
      <c r="S62" s="267"/>
    </row>
    <row r="63" spans="1:19" ht="15.4" customHeight="1">
      <c r="A63" s="812" t="s">
        <v>306</v>
      </c>
      <c r="B63" s="2483" t="s">
        <v>1040</v>
      </c>
      <c r="C63" s="2483"/>
      <c r="D63" s="2483"/>
      <c r="E63" s="2483"/>
      <c r="F63" s="2483"/>
      <c r="G63" s="2483"/>
      <c r="H63" s="2483"/>
      <c r="I63" s="1011"/>
      <c r="J63" s="205"/>
      <c r="K63" s="205"/>
      <c r="L63" s="205"/>
      <c r="M63" s="205"/>
      <c r="N63" s="389"/>
      <c r="O63" s="205"/>
      <c r="P63" s="267"/>
      <c r="Q63" s="267"/>
      <c r="R63" s="267"/>
      <c r="S63" s="267"/>
    </row>
    <row r="64" spans="1:19" ht="15.6" customHeight="1">
      <c r="A64" s="812" t="s">
        <v>336</v>
      </c>
      <c r="B64" s="2483" t="s">
        <v>1129</v>
      </c>
      <c r="C64" s="2483"/>
      <c r="D64" s="2483"/>
      <c r="E64" s="2483"/>
      <c r="F64" s="2483"/>
      <c r="G64" s="2483"/>
      <c r="H64" s="2483"/>
      <c r="I64" s="1011"/>
      <c r="J64" s="205"/>
      <c r="K64" s="205"/>
      <c r="L64" s="205"/>
      <c r="M64" s="205"/>
      <c r="N64" s="389"/>
      <c r="O64" s="205"/>
      <c r="P64" s="267"/>
      <c r="Q64" s="267"/>
      <c r="R64" s="267"/>
      <c r="S64" s="267"/>
    </row>
    <row r="65" spans="1:19" ht="16.899999999999999" customHeight="1">
      <c r="A65" s="812" t="s">
        <v>308</v>
      </c>
      <c r="B65" s="2483" t="s">
        <v>1039</v>
      </c>
      <c r="C65" s="2483"/>
      <c r="D65" s="2483"/>
      <c r="E65" s="2483"/>
      <c r="F65" s="2483"/>
      <c r="G65" s="2483"/>
      <c r="H65" s="2483"/>
      <c r="I65" s="1424"/>
      <c r="J65" s="1424"/>
      <c r="K65" s="1424"/>
      <c r="L65" s="1424"/>
      <c r="M65" s="1424"/>
      <c r="N65" s="1424"/>
      <c r="O65" s="205"/>
      <c r="P65" s="205"/>
      <c r="Q65" s="205"/>
      <c r="R65" s="205"/>
      <c r="S65" s="584"/>
    </row>
    <row r="66" spans="1:19" ht="15.6" customHeight="1">
      <c r="A66" s="1828" t="s">
        <v>309</v>
      </c>
      <c r="B66" s="2483" t="s">
        <v>1043</v>
      </c>
      <c r="C66" s="2483"/>
      <c r="D66" s="2483"/>
      <c r="E66" s="2483"/>
      <c r="F66" s="2483"/>
      <c r="G66" s="2483"/>
      <c r="H66" s="2483"/>
      <c r="I66" s="1010"/>
      <c r="J66" s="271"/>
      <c r="K66" s="273"/>
      <c r="L66" s="140"/>
      <c r="M66" s="273"/>
      <c r="N66" s="140"/>
      <c r="O66" s="205"/>
      <c r="P66" s="205"/>
      <c r="Q66" s="205"/>
      <c r="R66" s="205"/>
      <c r="S66" s="584"/>
    </row>
    <row r="67" spans="1:19" ht="40.9" customHeight="1">
      <c r="A67" s="1828" t="s">
        <v>655</v>
      </c>
      <c r="B67" s="2439" t="s">
        <v>1044</v>
      </c>
      <c r="C67" s="2439"/>
      <c r="D67" s="2439"/>
      <c r="E67" s="2439"/>
      <c r="F67" s="2439"/>
      <c r="G67" s="2439"/>
      <c r="H67" s="2439"/>
      <c r="I67" s="1012"/>
      <c r="J67" s="233"/>
      <c r="K67" s="233"/>
      <c r="M67" s="13"/>
      <c r="O67" s="205"/>
      <c r="P67" s="205"/>
      <c r="Q67" s="205"/>
      <c r="R67" s="205"/>
      <c r="S67" s="584"/>
    </row>
    <row r="68" spans="1:19">
      <c r="C68" s="83"/>
      <c r="D68" s="135"/>
      <c r="E68" s="135"/>
      <c r="F68" s="135"/>
      <c r="G68" s="135"/>
      <c r="H68" s="587"/>
      <c r="I68" s="1012"/>
      <c r="J68" s="135"/>
      <c r="K68" s="135"/>
      <c r="M68" s="385"/>
      <c r="O68" s="205"/>
      <c r="P68" s="205"/>
      <c r="Q68" s="205"/>
      <c r="R68" s="205"/>
      <c r="S68" s="584"/>
    </row>
    <row r="69" spans="1:19">
      <c r="D69" s="59"/>
      <c r="E69" s="59"/>
      <c r="F69" s="59"/>
      <c r="G69" s="12"/>
      <c r="H69" s="129"/>
      <c r="I69" s="201"/>
      <c r="K69" s="13"/>
      <c r="M69" s="13"/>
      <c r="O69" s="205"/>
      <c r="P69" s="205"/>
      <c r="Q69" s="205"/>
      <c r="R69" s="205"/>
      <c r="S69" s="584"/>
    </row>
    <row r="70" spans="1:19">
      <c r="B70" s="2300"/>
      <c r="C70" s="778"/>
      <c r="D70" s="2300"/>
      <c r="E70" s="778"/>
      <c r="F70" s="59"/>
      <c r="I70" s="778"/>
      <c r="K70" s="13"/>
      <c r="M70" s="13"/>
      <c r="O70" s="205"/>
      <c r="P70" s="205"/>
      <c r="Q70" s="205"/>
      <c r="R70" s="205"/>
      <c r="S70" s="584"/>
    </row>
    <row r="71" spans="1:19">
      <c r="B71" s="59"/>
      <c r="C71" s="59"/>
      <c r="D71" s="588"/>
      <c r="E71" s="59"/>
      <c r="F71" s="59"/>
      <c r="I71" s="201"/>
      <c r="K71" s="13"/>
      <c r="M71" s="13"/>
      <c r="O71" s="205"/>
      <c r="P71" s="205"/>
      <c r="Q71" s="205"/>
      <c r="R71" s="205"/>
      <c r="S71" s="584"/>
    </row>
    <row r="72" spans="1:19">
      <c r="B72" s="59"/>
      <c r="C72" s="59"/>
      <c r="D72" s="59"/>
      <c r="E72" s="59"/>
      <c r="F72" s="71"/>
      <c r="G72" s="12"/>
      <c r="O72" s="205"/>
      <c r="P72" s="205"/>
      <c r="Q72" s="205"/>
      <c r="R72" s="205"/>
      <c r="S72" s="584"/>
    </row>
    <row r="73" spans="1:19">
      <c r="D73" s="59"/>
      <c r="E73" s="59"/>
      <c r="F73" s="59"/>
      <c r="O73" s="205"/>
      <c r="P73" s="205"/>
      <c r="Q73" s="205"/>
      <c r="R73" s="205"/>
      <c r="S73" s="584"/>
    </row>
    <row r="74" spans="1:19">
      <c r="O74" s="205"/>
      <c r="P74" s="205"/>
      <c r="Q74" s="205"/>
      <c r="R74" s="205"/>
      <c r="S74" s="584"/>
    </row>
    <row r="75" spans="1:19">
      <c r="O75" s="205"/>
      <c r="P75" s="205"/>
      <c r="Q75" s="205"/>
      <c r="R75" s="205"/>
      <c r="S75" s="584"/>
    </row>
    <row r="76" spans="1:19">
      <c r="O76" s="205"/>
      <c r="P76" s="205"/>
      <c r="Q76" s="205"/>
      <c r="R76" s="205"/>
      <c r="S76" s="584"/>
    </row>
    <row r="77" spans="1:19">
      <c r="D77" s="129"/>
      <c r="E77" s="129"/>
      <c r="F77" s="129"/>
      <c r="G77" s="129"/>
      <c r="H77" s="129"/>
      <c r="I77" s="201"/>
      <c r="J77" s="129"/>
      <c r="K77" s="129"/>
      <c r="M77" s="13"/>
      <c r="O77" s="205"/>
      <c r="P77" s="205"/>
      <c r="Q77" s="205"/>
      <c r="R77" s="205"/>
      <c r="S77" s="584"/>
    </row>
    <row r="78" spans="1:19">
      <c r="H78" s="13"/>
      <c r="I78" s="201"/>
      <c r="K78" s="13"/>
      <c r="M78" s="13"/>
      <c r="O78" s="179"/>
      <c r="P78" s="179"/>
      <c r="Q78" s="179"/>
      <c r="R78" s="179"/>
      <c r="S78" s="249"/>
    </row>
    <row r="79" spans="1:19">
      <c r="H79" s="13"/>
      <c r="I79" s="201"/>
      <c r="K79" s="13"/>
      <c r="M79" s="13"/>
      <c r="O79" s="179"/>
      <c r="P79" s="179"/>
      <c r="Q79" s="179"/>
      <c r="R79" s="179"/>
      <c r="S79" s="249"/>
    </row>
    <row r="80" spans="1:19">
      <c r="H80" s="13"/>
      <c r="I80" s="201"/>
      <c r="K80" s="13"/>
      <c r="M80" s="13"/>
      <c r="O80" s="179"/>
      <c r="P80" s="179"/>
      <c r="Q80" s="179"/>
      <c r="R80" s="179"/>
      <c r="S80" s="249"/>
    </row>
    <row r="81" spans="1:19" s="77" customFormat="1">
      <c r="A81" s="235"/>
      <c r="B81" s="83"/>
      <c r="C81" s="71"/>
      <c r="D81" s="13"/>
      <c r="E81" s="13"/>
      <c r="F81" s="13"/>
      <c r="G81" s="13"/>
      <c r="H81" s="13"/>
      <c r="I81" s="201"/>
      <c r="J81" s="13"/>
      <c r="K81" s="13"/>
      <c r="L81" s="13"/>
      <c r="M81" s="13"/>
      <c r="N81" s="385"/>
      <c r="O81" s="180"/>
      <c r="P81" s="180"/>
      <c r="Q81" s="180"/>
      <c r="R81" s="180"/>
      <c r="S81" s="589"/>
    </row>
    <row r="82" spans="1:19" s="77" customFormat="1">
      <c r="A82" s="235"/>
      <c r="B82" s="83"/>
      <c r="C82" s="71"/>
      <c r="D82" s="13"/>
      <c r="E82" s="13"/>
      <c r="F82" s="13"/>
      <c r="G82" s="13"/>
      <c r="H82" s="13"/>
      <c r="I82" s="201"/>
      <c r="J82" s="13"/>
      <c r="K82" s="13"/>
      <c r="L82" s="13"/>
      <c r="M82" s="13"/>
      <c r="N82" s="13"/>
      <c r="O82" s="180"/>
      <c r="P82" s="180"/>
      <c r="Q82" s="180"/>
      <c r="R82" s="180"/>
      <c r="S82" s="589"/>
    </row>
    <row r="83" spans="1:19" s="77" customFormat="1">
      <c r="A83" s="235"/>
      <c r="B83" s="83"/>
      <c r="C83" s="71"/>
      <c r="D83" s="13"/>
      <c r="E83" s="13"/>
      <c r="F83" s="13"/>
      <c r="G83" s="13"/>
      <c r="H83" s="13"/>
      <c r="I83" s="201"/>
      <c r="J83" s="13"/>
      <c r="K83" s="13"/>
      <c r="L83" s="13"/>
      <c r="M83" s="13"/>
      <c r="N83" s="385"/>
      <c r="O83" s="180"/>
      <c r="P83" s="180"/>
      <c r="Q83" s="180"/>
      <c r="R83" s="180"/>
      <c r="S83" s="589"/>
    </row>
    <row r="84" spans="1:19" s="77" customFormat="1">
      <c r="A84" s="235"/>
      <c r="B84" s="83"/>
      <c r="C84" s="71"/>
      <c r="I84" s="1013"/>
      <c r="J84" s="13"/>
      <c r="K84" s="13"/>
      <c r="L84" s="13"/>
      <c r="M84" s="13"/>
      <c r="N84" s="385"/>
      <c r="O84" s="180"/>
      <c r="P84" s="180"/>
      <c r="Q84" s="180"/>
      <c r="R84" s="180"/>
      <c r="S84" s="589"/>
    </row>
    <row r="85" spans="1:19" s="77" customFormat="1">
      <c r="A85" s="235"/>
      <c r="B85" s="71"/>
      <c r="C85" s="59"/>
      <c r="D85" s="13"/>
      <c r="E85" s="13"/>
      <c r="F85" s="13"/>
      <c r="G85" s="13"/>
      <c r="H85" s="13"/>
      <c r="I85" s="201"/>
      <c r="J85" s="13"/>
      <c r="K85" s="13"/>
      <c r="L85" s="13"/>
      <c r="M85" s="385"/>
      <c r="N85" s="120"/>
      <c r="O85" s="180"/>
      <c r="P85" s="180"/>
      <c r="Q85" s="180"/>
      <c r="R85" s="180"/>
      <c r="S85" s="589"/>
    </row>
    <row r="86" spans="1:19" s="77" customFormat="1">
      <c r="A86" s="235"/>
      <c r="B86" s="71"/>
      <c r="C86" s="59"/>
      <c r="D86" s="13"/>
      <c r="E86" s="13"/>
      <c r="F86" s="13"/>
      <c r="G86" s="13"/>
      <c r="H86" s="13"/>
      <c r="I86" s="201"/>
      <c r="J86" s="13"/>
      <c r="K86" s="13"/>
      <c r="L86" s="13"/>
      <c r="M86" s="385"/>
      <c r="N86" s="120"/>
      <c r="O86" s="180"/>
      <c r="P86" s="180"/>
      <c r="Q86" s="180"/>
      <c r="R86" s="180"/>
      <c r="S86" s="589"/>
    </row>
    <row r="87" spans="1:19" s="77" customFormat="1">
      <c r="A87" s="235"/>
      <c r="B87" s="71"/>
      <c r="C87" s="59"/>
      <c r="D87" s="13"/>
      <c r="E87" s="13"/>
      <c r="F87" s="13"/>
      <c r="G87" s="12"/>
      <c r="H87" s="12"/>
      <c r="I87" s="201"/>
      <c r="J87" s="12"/>
      <c r="K87" s="13"/>
      <c r="L87" s="12"/>
      <c r="M87" s="385"/>
      <c r="N87" s="68"/>
      <c r="O87" s="180"/>
      <c r="P87" s="180"/>
      <c r="Q87" s="180"/>
      <c r="R87" s="180"/>
      <c r="S87" s="589"/>
    </row>
    <row r="88" spans="1:19" s="77" customFormat="1">
      <c r="A88" s="235"/>
      <c r="B88" s="71"/>
      <c r="C88" s="59"/>
      <c r="D88" s="13"/>
      <c r="E88" s="13"/>
      <c r="F88" s="13"/>
      <c r="G88" s="12"/>
      <c r="H88" s="12"/>
      <c r="I88" s="201"/>
      <c r="J88" s="12"/>
      <c r="K88" s="13"/>
      <c r="L88" s="12"/>
      <c r="M88" s="385"/>
      <c r="N88" s="68"/>
      <c r="O88" s="180"/>
      <c r="P88" s="180"/>
      <c r="Q88" s="180"/>
      <c r="R88" s="590"/>
      <c r="S88" s="258"/>
    </row>
    <row r="89" spans="1:19" s="77" customFormat="1">
      <c r="A89" s="235"/>
      <c r="B89" s="71"/>
      <c r="C89" s="59"/>
      <c r="D89" s="13"/>
      <c r="E89" s="13"/>
      <c r="F89" s="13"/>
      <c r="G89" s="12"/>
      <c r="H89" s="12"/>
      <c r="I89" s="201"/>
      <c r="J89" s="12"/>
      <c r="K89" s="13"/>
      <c r="L89" s="12"/>
      <c r="M89" s="385"/>
      <c r="N89" s="68"/>
      <c r="O89" s="180"/>
      <c r="P89" s="180"/>
      <c r="Q89" s="180"/>
      <c r="R89" s="590"/>
      <c r="S89" s="258"/>
    </row>
    <row r="90" spans="1:19">
      <c r="B90" s="71"/>
      <c r="C90" s="59"/>
      <c r="G90" s="12"/>
      <c r="I90" s="201"/>
      <c r="J90" s="12"/>
      <c r="K90" s="13"/>
      <c r="L90" s="12"/>
      <c r="M90" s="385"/>
      <c r="N90" s="68"/>
      <c r="O90" s="179"/>
      <c r="P90" s="179"/>
      <c r="Q90" s="179"/>
      <c r="R90" s="240"/>
      <c r="S90" s="241"/>
    </row>
    <row r="91" spans="1:19">
      <c r="O91" s="179"/>
      <c r="P91" s="179"/>
      <c r="Q91" s="179"/>
      <c r="R91" s="240"/>
      <c r="S91" s="241"/>
    </row>
    <row r="92" spans="1:19">
      <c r="O92" s="179"/>
      <c r="P92" s="179"/>
      <c r="Q92" s="179"/>
      <c r="R92" s="240"/>
      <c r="S92" s="241"/>
    </row>
    <row r="93" spans="1:19">
      <c r="A93" s="235" t="s">
        <v>293</v>
      </c>
      <c r="O93" s="179"/>
      <c r="P93" s="179"/>
      <c r="Q93" s="179"/>
      <c r="R93" s="240"/>
      <c r="S93" s="241"/>
    </row>
  </sheetData>
  <mergeCells count="19">
    <mergeCell ref="I13:M13"/>
    <mergeCell ref="A1:H1"/>
    <mergeCell ref="A2:H2"/>
    <mergeCell ref="B13:H13"/>
    <mergeCell ref="I12:S12"/>
    <mergeCell ref="N13:R13"/>
    <mergeCell ref="B67:H67"/>
    <mergeCell ref="B58:C58"/>
    <mergeCell ref="A3:H3"/>
    <mergeCell ref="B4:H4"/>
    <mergeCell ref="B60:H60"/>
    <mergeCell ref="B61:H61"/>
    <mergeCell ref="B62:H62"/>
    <mergeCell ref="B63:H63"/>
    <mergeCell ref="B64:H64"/>
    <mergeCell ref="B65:H65"/>
    <mergeCell ref="B66:H66"/>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49" orientation="portrait" blackAndWhite="1" useFirstPageNumber="1" r:id="rId1"/>
  <headerFooter alignWithMargins="0">
    <oddHeader xml:space="preserve">&amp;C   </oddHeader>
    <oddFooter>&amp;C&amp;"Times New Roman,Bold" &amp;P</oddFooter>
  </headerFooter>
  <rowBreaks count="1" manualBreakCount="1">
    <brk id="40" max="9" man="1"/>
  </rowBreaks>
</worksheet>
</file>

<file path=xl/worksheets/sheet3.xml><?xml version="1.0" encoding="utf-8"?>
<worksheet xmlns="http://schemas.openxmlformats.org/spreadsheetml/2006/main" xmlns:r="http://schemas.openxmlformats.org/officeDocument/2006/relationships">
  <sheetPr syncVertical="1" syncRef="A16" transitionEvaluation="1" codeName="Sheet5">
    <tabColor rgb="FF92D050"/>
  </sheetPr>
  <dimension ref="A1:S83"/>
  <sheetViews>
    <sheetView view="pageBreakPreview" topLeftCell="A16" zoomScale="115" zoomScaleNormal="130" zoomScaleSheetLayoutView="115" workbookViewId="0">
      <selection activeCell="I7" sqref="I7"/>
    </sheetView>
  </sheetViews>
  <sheetFormatPr defaultColWidth="12.42578125" defaultRowHeight="12.75"/>
  <cols>
    <col min="1" max="1" width="5.28515625" style="230" customWidth="1"/>
    <col min="2" max="2" width="7.42578125" style="231" customWidth="1"/>
    <col min="3" max="3" width="36.7109375" style="232" customWidth="1"/>
    <col min="4" max="4" width="7.42578125" style="233" customWidth="1"/>
    <col min="5" max="6" width="8.5703125" style="233" customWidth="1"/>
    <col min="7" max="7" width="9" style="1" customWidth="1"/>
    <col min="8" max="8" width="3.85546875" style="2262" customWidth="1"/>
    <col min="9" max="9" width="6.42578125" style="185" customWidth="1"/>
    <col min="10" max="10" width="8.5703125" style="133" customWidth="1"/>
    <col min="11" max="11" width="9.5703125" style="133" customWidth="1"/>
    <col min="12" max="12" width="11.7109375" style="133" customWidth="1"/>
    <col min="13" max="13" width="13.7109375" style="133" customWidth="1"/>
    <col min="14" max="14" width="11.85546875" style="133" customWidth="1"/>
    <col min="15" max="15" width="7.85546875" style="159" customWidth="1"/>
    <col min="16" max="17" width="12.7109375" style="159" customWidth="1"/>
    <col min="18" max="18" width="7.7109375" style="159" customWidth="1"/>
    <col min="19" max="19" width="11" style="2196" customWidth="1"/>
    <col min="20" max="16384" width="12.42578125" style="1"/>
  </cols>
  <sheetData>
    <row r="1" spans="1:19" ht="13.5" customHeight="1">
      <c r="A1" s="2422" t="s">
        <v>75</v>
      </c>
      <c r="B1" s="2422"/>
      <c r="C1" s="2422"/>
      <c r="D1" s="2422"/>
      <c r="E1" s="2422"/>
      <c r="F1" s="2422"/>
      <c r="G1" s="2422"/>
      <c r="H1" s="2182"/>
      <c r="I1" s="2182"/>
      <c r="J1" s="2182"/>
      <c r="K1" s="2182"/>
      <c r="L1" s="2182"/>
      <c r="M1" s="2182"/>
      <c r="N1" s="159"/>
      <c r="R1" s="2196"/>
      <c r="S1" s="159"/>
    </row>
    <row r="2" spans="1:19" ht="13.5" customHeight="1">
      <c r="A2" s="2422" t="s">
        <v>76</v>
      </c>
      <c r="B2" s="2422"/>
      <c r="C2" s="2422"/>
      <c r="D2" s="2422"/>
      <c r="E2" s="2422"/>
      <c r="F2" s="2422"/>
      <c r="G2" s="2422"/>
      <c r="H2" s="2182"/>
      <c r="I2" s="2182"/>
      <c r="J2" s="2182"/>
      <c r="K2" s="2182"/>
      <c r="L2" s="2182"/>
      <c r="M2" s="2182"/>
      <c r="N2" s="159"/>
      <c r="R2" s="2196"/>
      <c r="S2" s="159"/>
    </row>
    <row r="3" spans="1:19" ht="13.5" customHeight="1">
      <c r="A3" s="2423" t="s">
        <v>362</v>
      </c>
      <c r="B3" s="2423"/>
      <c r="C3" s="2423"/>
      <c r="D3" s="2423"/>
      <c r="E3" s="2423"/>
      <c r="F3" s="2423"/>
      <c r="G3" s="2423"/>
      <c r="H3" s="2183"/>
      <c r="I3" s="754"/>
      <c r="J3" s="2182"/>
      <c r="K3" s="2182"/>
      <c r="L3" s="2182"/>
      <c r="M3" s="2182"/>
      <c r="N3" s="2182"/>
    </row>
    <row r="4" spans="1:19" ht="13.5" customHeight="1">
      <c r="A4" s="34"/>
      <c r="B4" s="2424"/>
      <c r="C4" s="2424"/>
      <c r="D4" s="2424"/>
      <c r="E4" s="2424"/>
      <c r="F4" s="2424"/>
      <c r="G4" s="2424"/>
      <c r="H4" s="753"/>
      <c r="I4" s="2184"/>
      <c r="J4" s="2182"/>
      <c r="K4" s="2182"/>
      <c r="L4" s="2182"/>
      <c r="M4" s="2182"/>
      <c r="N4" s="2182"/>
    </row>
    <row r="5" spans="1:19" ht="13.5" customHeight="1">
      <c r="A5" s="34"/>
      <c r="B5" s="30"/>
      <c r="C5" s="30"/>
      <c r="D5" s="36"/>
      <c r="E5" s="37" t="s">
        <v>26</v>
      </c>
      <c r="F5" s="37" t="s">
        <v>27</v>
      </c>
      <c r="G5" s="37" t="s">
        <v>154</v>
      </c>
      <c r="H5" s="41"/>
      <c r="I5" s="33"/>
      <c r="J5" s="2182"/>
      <c r="K5" s="2182"/>
      <c r="L5" s="2182"/>
      <c r="M5" s="2182"/>
      <c r="N5" s="2182"/>
    </row>
    <row r="6" spans="1:19" ht="13.5" customHeight="1">
      <c r="A6" s="34"/>
      <c r="B6" s="38" t="s">
        <v>28</v>
      </c>
      <c r="C6" s="30" t="s">
        <v>29</v>
      </c>
      <c r="D6" s="39" t="s">
        <v>79</v>
      </c>
      <c r="E6" s="986">
        <v>942149</v>
      </c>
      <c r="F6" s="986">
        <v>46654</v>
      </c>
      <c r="G6" s="986">
        <f>SUM(E6:F6)</f>
        <v>988803</v>
      </c>
      <c r="H6" s="39"/>
      <c r="I6" s="32"/>
      <c r="J6" s="2182"/>
      <c r="K6" s="2182"/>
      <c r="L6" s="2182"/>
      <c r="M6" s="2182"/>
      <c r="N6" s="2182"/>
    </row>
    <row r="7" spans="1:19" ht="13.5" customHeight="1">
      <c r="A7" s="34"/>
      <c r="B7" s="38" t="s">
        <v>30</v>
      </c>
      <c r="C7" s="40" t="s">
        <v>31</v>
      </c>
      <c r="D7" s="41"/>
      <c r="E7" s="991"/>
      <c r="F7" s="991"/>
      <c r="G7" s="986"/>
      <c r="H7" s="39"/>
      <c r="I7" s="33"/>
      <c r="J7" s="2182"/>
      <c r="K7" s="2182"/>
      <c r="L7" s="2182"/>
      <c r="M7" s="2182"/>
      <c r="N7" s="2182"/>
    </row>
    <row r="8" spans="1:19" ht="13.5" customHeight="1">
      <c r="A8" s="34"/>
      <c r="B8" s="38"/>
      <c r="C8" s="40" t="s">
        <v>150</v>
      </c>
      <c r="D8" s="41" t="s">
        <v>79</v>
      </c>
      <c r="E8" s="991">
        <f>G36</f>
        <v>1950</v>
      </c>
      <c r="F8" s="991">
        <f>G49</f>
        <v>3000</v>
      </c>
      <c r="G8" s="986">
        <f>SUM(E8:F8)</f>
        <v>4950</v>
      </c>
      <c r="H8" s="39"/>
      <c r="I8" s="33"/>
      <c r="J8" s="2182"/>
      <c r="K8" s="2182"/>
      <c r="L8" s="2182"/>
      <c r="M8" s="2182"/>
      <c r="N8" s="2182"/>
    </row>
    <row r="9" spans="1:19" ht="13.5" customHeight="1">
      <c r="A9" s="34"/>
      <c r="B9" s="42" t="s">
        <v>78</v>
      </c>
      <c r="C9" s="30" t="s">
        <v>43</v>
      </c>
      <c r="D9" s="43" t="s">
        <v>79</v>
      </c>
      <c r="E9" s="1908">
        <f>SUM(E6:E8)</f>
        <v>944099</v>
      </c>
      <c r="F9" s="1908">
        <f t="shared" ref="F9:G9" si="0">SUM(F6:F8)</f>
        <v>49654</v>
      </c>
      <c r="G9" s="1908">
        <f t="shared" si="0"/>
        <v>993753</v>
      </c>
      <c r="H9" s="39"/>
      <c r="I9" s="32"/>
      <c r="J9" s="2182"/>
      <c r="K9" s="2182"/>
      <c r="L9" s="2182"/>
      <c r="M9" s="2182"/>
      <c r="N9" s="2182"/>
    </row>
    <row r="10" spans="1:19" ht="13.5" customHeight="1">
      <c r="A10" s="34"/>
      <c r="B10" s="38"/>
      <c r="C10" s="30"/>
      <c r="D10" s="31"/>
      <c r="E10" s="31"/>
      <c r="F10" s="31"/>
      <c r="G10" s="31"/>
      <c r="H10" s="39"/>
      <c r="I10" s="31"/>
      <c r="J10" s="2182"/>
      <c r="K10" s="2182"/>
      <c r="L10" s="2182"/>
      <c r="M10" s="2182"/>
      <c r="N10" s="2182"/>
    </row>
    <row r="11" spans="1:19" ht="21" customHeight="1">
      <c r="A11" s="34"/>
      <c r="B11" s="38" t="s">
        <v>44</v>
      </c>
      <c r="C11" s="30" t="s">
        <v>45</v>
      </c>
      <c r="D11" s="30"/>
      <c r="E11" s="30"/>
      <c r="F11" s="30"/>
      <c r="G11" s="30"/>
      <c r="H11" s="45"/>
      <c r="I11" s="31"/>
      <c r="J11" s="2182"/>
      <c r="K11" s="2182"/>
      <c r="L11" s="2182"/>
      <c r="M11" s="2182"/>
      <c r="N11" s="2182"/>
    </row>
    <row r="12" spans="1:19" ht="13.15" customHeight="1">
      <c r="A12" s="32"/>
      <c r="B12" s="796"/>
      <c r="C12" s="796"/>
      <c r="D12" s="796"/>
      <c r="E12" s="796"/>
      <c r="F12" s="796"/>
      <c r="G12" s="796"/>
      <c r="H12" s="754"/>
      <c r="I12" s="2420"/>
      <c r="J12" s="2420"/>
      <c r="K12" s="2420"/>
      <c r="L12" s="2420"/>
      <c r="M12" s="2420"/>
      <c r="N12" s="2420"/>
      <c r="O12" s="2420"/>
      <c r="P12" s="2420"/>
      <c r="Q12" s="2420"/>
      <c r="R12" s="2420"/>
      <c r="S12" s="2420"/>
    </row>
    <row r="13" spans="1:19" ht="13.5" thickBot="1">
      <c r="A13" s="46"/>
      <c r="B13" s="2425" t="s">
        <v>627</v>
      </c>
      <c r="C13" s="2425"/>
      <c r="D13" s="2425"/>
      <c r="E13" s="2426"/>
      <c r="F13" s="2426"/>
      <c r="G13" s="2426"/>
      <c r="H13" s="754"/>
      <c r="I13" s="2420"/>
      <c r="J13" s="2420"/>
      <c r="K13" s="2420"/>
      <c r="L13" s="2420"/>
      <c r="M13" s="2420"/>
      <c r="N13" s="2420"/>
      <c r="O13" s="2420"/>
      <c r="P13" s="2420"/>
      <c r="Q13" s="2420"/>
      <c r="R13" s="2420"/>
    </row>
    <row r="14" spans="1:19" s="2255" customFormat="1" ht="14.25" thickTop="1" thickBot="1">
      <c r="A14" s="2249"/>
      <c r="B14" s="2250" t="s">
        <v>46</v>
      </c>
      <c r="C14" s="2251"/>
      <c r="D14" s="2252"/>
      <c r="E14" s="2421" t="s">
        <v>1147</v>
      </c>
      <c r="F14" s="2421"/>
      <c r="G14" s="2421"/>
      <c r="H14" s="2421"/>
      <c r="I14" s="2253"/>
      <c r="J14" s="2253"/>
      <c r="K14" s="2253"/>
      <c r="L14" s="2253"/>
      <c r="M14" s="2254"/>
      <c r="N14" s="2253"/>
      <c r="O14" s="2253"/>
      <c r="P14" s="2253"/>
      <c r="Q14" s="2253"/>
      <c r="R14" s="2254"/>
      <c r="S14" s="2254"/>
    </row>
    <row r="15" spans="1:19" ht="14.45" customHeight="1" thickTop="1">
      <c r="A15" s="2185"/>
      <c r="B15" s="2"/>
      <c r="C15" s="270" t="s">
        <v>82</v>
      </c>
      <c r="D15" s="216"/>
      <c r="E15" s="1053"/>
      <c r="F15" s="1053"/>
      <c r="G15" s="217"/>
      <c r="H15" s="217"/>
      <c r="I15" s="159"/>
      <c r="J15" s="159"/>
      <c r="K15" s="159"/>
      <c r="L15" s="159"/>
      <c r="M15" s="2196"/>
      <c r="N15" s="2196"/>
    </row>
    <row r="16" spans="1:19" ht="14.45" customHeight="1">
      <c r="A16" s="2185" t="s">
        <v>83</v>
      </c>
      <c r="B16" s="218">
        <v>2401</v>
      </c>
      <c r="C16" s="215" t="s">
        <v>77</v>
      </c>
      <c r="D16" s="219"/>
      <c r="E16" s="1053"/>
      <c r="F16" s="1053"/>
      <c r="G16" s="219"/>
      <c r="H16" s="217"/>
      <c r="I16" s="159"/>
      <c r="J16" s="159"/>
      <c r="K16" s="159"/>
      <c r="L16" s="159"/>
      <c r="M16" s="2196"/>
      <c r="N16" s="2196"/>
    </row>
    <row r="17" spans="1:14" ht="14.45" customHeight="1">
      <c r="A17" s="2185"/>
      <c r="B17" s="220">
        <v>1E-3</v>
      </c>
      <c r="C17" s="215" t="s">
        <v>84</v>
      </c>
      <c r="D17" s="219"/>
      <c r="E17" s="1053"/>
      <c r="F17" s="1053"/>
      <c r="G17" s="219"/>
      <c r="H17" s="217"/>
      <c r="I17" s="159"/>
      <c r="J17" s="159"/>
      <c r="K17" s="159"/>
      <c r="L17" s="159"/>
      <c r="M17" s="2196"/>
      <c r="N17" s="2196"/>
    </row>
    <row r="18" spans="1:14" ht="14.45" customHeight="1">
      <c r="A18" s="2185"/>
      <c r="B18" s="5">
        <v>1</v>
      </c>
      <c r="C18" s="2185" t="s">
        <v>85</v>
      </c>
      <c r="D18" s="219"/>
      <c r="E18" s="1053"/>
      <c r="F18" s="1053"/>
      <c r="G18" s="219"/>
      <c r="H18" s="217"/>
      <c r="I18" s="1054"/>
      <c r="J18" s="159"/>
      <c r="K18" s="159"/>
      <c r="L18" s="159"/>
      <c r="M18" s="2196"/>
      <c r="N18" s="2196"/>
    </row>
    <row r="19" spans="1:14" ht="14.45" customHeight="1">
      <c r="A19" s="2185"/>
      <c r="B19" s="2">
        <v>44</v>
      </c>
      <c r="C19" s="2185" t="s">
        <v>86</v>
      </c>
      <c r="D19" s="219"/>
      <c r="E19" s="273"/>
      <c r="F19" s="1053"/>
      <c r="G19" s="219"/>
      <c r="H19" s="217"/>
      <c r="I19" s="159"/>
      <c r="J19" s="159"/>
      <c r="K19" s="159"/>
      <c r="L19" s="159"/>
      <c r="M19" s="2196"/>
      <c r="N19" s="2196"/>
    </row>
    <row r="20" spans="1:14" ht="14.45" customHeight="1">
      <c r="A20" s="2185"/>
      <c r="B20" s="221" t="s">
        <v>355</v>
      </c>
      <c r="C20" s="2185" t="s">
        <v>145</v>
      </c>
      <c r="D20" s="273"/>
      <c r="E20" s="271"/>
      <c r="F20" s="1499"/>
      <c r="G20" s="271">
        <v>250</v>
      </c>
      <c r="H20" s="1010" t="s">
        <v>297</v>
      </c>
      <c r="I20" s="1695"/>
      <c r="J20" s="1695"/>
      <c r="K20" s="1695"/>
      <c r="L20" s="1697"/>
      <c r="M20" s="1696"/>
      <c r="N20" s="2256"/>
    </row>
    <row r="21" spans="1:14" ht="14.45" customHeight="1">
      <c r="A21" s="2185" t="s">
        <v>78</v>
      </c>
      <c r="B21" s="1057">
        <v>44</v>
      </c>
      <c r="C21" s="2185" t="s">
        <v>86</v>
      </c>
      <c r="D21" s="271"/>
      <c r="E21" s="1998"/>
      <c r="F21" s="1499"/>
      <c r="G21" s="274">
        <v>250</v>
      </c>
      <c r="H21" s="1838"/>
      <c r="I21" s="1697"/>
      <c r="J21" s="1697"/>
      <c r="K21" s="1697"/>
      <c r="L21" s="1697"/>
      <c r="M21" s="2256"/>
      <c r="N21" s="2256"/>
    </row>
    <row r="22" spans="1:14" ht="14.45" customHeight="1">
      <c r="A22" s="2185" t="s">
        <v>78</v>
      </c>
      <c r="B22" s="5">
        <v>1</v>
      </c>
      <c r="C22" s="2185" t="s">
        <v>85</v>
      </c>
      <c r="D22" s="271"/>
      <c r="E22" s="1998"/>
      <c r="F22" s="1499"/>
      <c r="G22" s="274">
        <v>250</v>
      </c>
      <c r="H22" s="1838"/>
      <c r="I22" s="1697"/>
      <c r="J22" s="1697"/>
      <c r="K22" s="1697"/>
      <c r="L22" s="1697"/>
      <c r="M22" s="2256"/>
      <c r="N22" s="2256"/>
    </row>
    <row r="23" spans="1:14" ht="14.45" customHeight="1">
      <c r="A23" s="2185" t="s">
        <v>78</v>
      </c>
      <c r="B23" s="220">
        <v>1E-3</v>
      </c>
      <c r="C23" s="215" t="s">
        <v>84</v>
      </c>
      <c r="D23" s="271"/>
      <c r="E23" s="1998"/>
      <c r="F23" s="1499"/>
      <c r="G23" s="274">
        <v>250</v>
      </c>
      <c r="H23" s="1838"/>
      <c r="I23" s="1697"/>
      <c r="J23" s="1697"/>
      <c r="K23" s="1697"/>
      <c r="L23" s="1697"/>
      <c r="M23" s="2256"/>
      <c r="N23" s="2256"/>
    </row>
    <row r="24" spans="1:14" ht="7.9" customHeight="1">
      <c r="A24" s="2185"/>
      <c r="B24" s="1058"/>
      <c r="C24" s="215"/>
      <c r="D24" s="219"/>
      <c r="E24" s="1053"/>
      <c r="F24" s="1520"/>
      <c r="G24" s="219"/>
      <c r="H24" s="217"/>
      <c r="I24" s="1697"/>
      <c r="J24" s="1697"/>
      <c r="K24" s="1697"/>
      <c r="L24" s="1697"/>
      <c r="M24" s="2256"/>
      <c r="N24" s="2256"/>
    </row>
    <row r="25" spans="1:14" ht="14.45" customHeight="1">
      <c r="A25" s="2185"/>
      <c r="B25" s="220">
        <v>0.104</v>
      </c>
      <c r="C25" s="215" t="s">
        <v>357</v>
      </c>
      <c r="D25" s="219"/>
      <c r="E25" s="1053"/>
      <c r="F25" s="1520"/>
      <c r="G25" s="219"/>
      <c r="H25" s="217"/>
      <c r="I25" s="1697"/>
      <c r="J25" s="1697"/>
      <c r="K25" s="1697"/>
      <c r="L25" s="1697"/>
      <c r="M25" s="2256"/>
      <c r="N25" s="2256"/>
    </row>
    <row r="26" spans="1:14" ht="14.45" customHeight="1">
      <c r="A26" s="2185"/>
      <c r="B26" s="5">
        <v>1</v>
      </c>
      <c r="C26" s="2185" t="s">
        <v>85</v>
      </c>
      <c r="D26" s="219"/>
      <c r="E26" s="1053"/>
      <c r="F26" s="1520"/>
      <c r="G26" s="219"/>
      <c r="H26" s="217"/>
      <c r="I26" s="1697"/>
      <c r="J26" s="1697"/>
      <c r="K26" s="1697"/>
      <c r="L26" s="1697"/>
      <c r="M26" s="2256"/>
      <c r="N26" s="2256"/>
    </row>
    <row r="27" spans="1:14" ht="14.45" customHeight="1">
      <c r="A27" s="2185"/>
      <c r="B27" s="2">
        <v>44</v>
      </c>
      <c r="C27" s="2185" t="s">
        <v>86</v>
      </c>
      <c r="D27" s="219"/>
      <c r="E27" s="1053"/>
      <c r="F27" s="1520"/>
      <c r="G27" s="219"/>
      <c r="H27" s="217"/>
      <c r="I27" s="1697"/>
      <c r="J27" s="1697"/>
      <c r="K27" s="1697"/>
      <c r="L27" s="1697"/>
      <c r="M27" s="2256"/>
      <c r="N27" s="2256"/>
    </row>
    <row r="28" spans="1:14" ht="14.45" customHeight="1">
      <c r="A28" s="2185"/>
      <c r="B28" s="221" t="s">
        <v>355</v>
      </c>
      <c r="C28" s="2185" t="s">
        <v>145</v>
      </c>
      <c r="D28" s="273"/>
      <c r="E28" s="271"/>
      <c r="F28" s="1499"/>
      <c r="G28" s="271">
        <v>1000</v>
      </c>
      <c r="H28" s="1010" t="s">
        <v>298</v>
      </c>
      <c r="I28" s="1695"/>
      <c r="J28" s="1695"/>
      <c r="K28" s="1695"/>
      <c r="L28" s="1697"/>
      <c r="M28" s="1696"/>
      <c r="N28" s="2256"/>
    </row>
    <row r="29" spans="1:14" ht="14.45" customHeight="1">
      <c r="A29" s="2185" t="s">
        <v>78</v>
      </c>
      <c r="B29" s="2">
        <v>44</v>
      </c>
      <c r="C29" s="2185" t="s">
        <v>86</v>
      </c>
      <c r="D29" s="271"/>
      <c r="E29" s="1998"/>
      <c r="F29" s="1499"/>
      <c r="G29" s="274">
        <v>1000</v>
      </c>
      <c r="H29" s="1838"/>
      <c r="I29" s="159"/>
      <c r="J29" s="159"/>
      <c r="K29" s="159"/>
      <c r="L29" s="159"/>
      <c r="M29" s="2196"/>
      <c r="N29" s="2196"/>
    </row>
    <row r="30" spans="1:14" ht="14.45" customHeight="1">
      <c r="A30" s="2185" t="s">
        <v>78</v>
      </c>
      <c r="B30" s="5">
        <v>1</v>
      </c>
      <c r="C30" s="2185" t="s">
        <v>85</v>
      </c>
      <c r="D30" s="271"/>
      <c r="E30" s="1998"/>
      <c r="F30" s="1499"/>
      <c r="G30" s="274">
        <v>1000</v>
      </c>
      <c r="H30" s="1838"/>
      <c r="I30" s="159"/>
      <c r="J30" s="159"/>
      <c r="K30" s="159"/>
      <c r="L30" s="159"/>
      <c r="M30" s="2196"/>
      <c r="N30" s="2196"/>
    </row>
    <row r="31" spans="1:14" ht="14.45" customHeight="1">
      <c r="A31" s="2185" t="s">
        <v>78</v>
      </c>
      <c r="B31" s="220">
        <v>0.104</v>
      </c>
      <c r="C31" s="215" t="s">
        <v>357</v>
      </c>
      <c r="D31" s="271"/>
      <c r="E31" s="1998"/>
      <c r="F31" s="1499"/>
      <c r="G31" s="277">
        <v>1000</v>
      </c>
      <c r="H31" s="1838"/>
      <c r="I31" s="159"/>
      <c r="J31" s="159"/>
      <c r="K31" s="159"/>
      <c r="L31" s="159"/>
      <c r="M31" s="2196"/>
      <c r="N31" s="2196"/>
    </row>
    <row r="32" spans="1:14" ht="10.9" customHeight="1">
      <c r="A32" s="2185"/>
      <c r="B32" s="223"/>
      <c r="C32" s="215"/>
      <c r="D32" s="219"/>
      <c r="E32" s="1053"/>
      <c r="F32" s="1520"/>
      <c r="G32" s="219"/>
      <c r="H32" s="217"/>
      <c r="I32" s="159"/>
      <c r="J32" s="159"/>
      <c r="K32" s="159"/>
      <c r="L32" s="159"/>
      <c r="M32" s="2196"/>
      <c r="N32" s="2196"/>
    </row>
    <row r="33" spans="1:15" ht="14.45" customHeight="1">
      <c r="A33" s="2185"/>
      <c r="B33" s="1066">
        <v>0.8</v>
      </c>
      <c r="C33" s="215" t="s">
        <v>39</v>
      </c>
      <c r="D33" s="219"/>
      <c r="E33" s="1053"/>
      <c r="F33" s="1520"/>
      <c r="G33" s="219"/>
      <c r="H33" s="217"/>
      <c r="I33" s="159"/>
      <c r="J33" s="159"/>
      <c r="K33" s="159"/>
      <c r="L33" s="159"/>
      <c r="M33" s="2196"/>
      <c r="N33" s="2196"/>
    </row>
    <row r="34" spans="1:15" ht="14.45" customHeight="1">
      <c r="A34" s="2185"/>
      <c r="B34" s="221" t="s">
        <v>360</v>
      </c>
      <c r="C34" s="2185" t="s">
        <v>361</v>
      </c>
      <c r="D34" s="273"/>
      <c r="E34" s="271"/>
      <c r="F34" s="1499"/>
      <c r="G34" s="277">
        <v>700</v>
      </c>
      <c r="H34" s="1010" t="s">
        <v>307</v>
      </c>
      <c r="I34" s="1695"/>
      <c r="J34" s="1695"/>
      <c r="K34" s="1698"/>
      <c r="L34" s="2257"/>
      <c r="M34" s="1696"/>
      <c r="N34" s="2256"/>
      <c r="O34" s="1697"/>
    </row>
    <row r="35" spans="1:15" ht="14.45" customHeight="1">
      <c r="A35" s="2185" t="s">
        <v>78</v>
      </c>
      <c r="B35" s="1066">
        <v>0.8</v>
      </c>
      <c r="C35" s="215" t="s">
        <v>39</v>
      </c>
      <c r="D35" s="273"/>
      <c r="E35" s="1998"/>
      <c r="F35" s="1499"/>
      <c r="G35" s="277">
        <v>700</v>
      </c>
      <c r="H35" s="1838"/>
      <c r="I35" s="159"/>
      <c r="J35" s="159"/>
      <c r="K35" s="159"/>
      <c r="L35" s="159"/>
      <c r="M35" s="2196"/>
      <c r="N35" s="2196"/>
    </row>
    <row r="36" spans="1:15" ht="14.45" customHeight="1">
      <c r="A36" s="2185" t="s">
        <v>78</v>
      </c>
      <c r="B36" s="223">
        <v>2401</v>
      </c>
      <c r="C36" s="215" t="s">
        <v>77</v>
      </c>
      <c r="D36" s="277"/>
      <c r="E36" s="271"/>
      <c r="F36" s="1499"/>
      <c r="G36" s="277">
        <v>1950</v>
      </c>
      <c r="H36" s="1838"/>
      <c r="I36" s="159"/>
      <c r="J36" s="159"/>
      <c r="K36" s="159"/>
      <c r="L36" s="159"/>
      <c r="M36" s="2196"/>
      <c r="N36" s="2196"/>
    </row>
    <row r="37" spans="1:15" ht="14.45" customHeight="1">
      <c r="A37" s="224" t="s">
        <v>78</v>
      </c>
      <c r="B37" s="225"/>
      <c r="C37" s="226" t="s">
        <v>82</v>
      </c>
      <c r="D37" s="274"/>
      <c r="E37" s="277"/>
      <c r="F37" s="1510"/>
      <c r="G37" s="274">
        <v>1950</v>
      </c>
      <c r="H37" s="1838"/>
      <c r="I37" s="159"/>
      <c r="J37" s="159"/>
      <c r="K37" s="159"/>
      <c r="L37" s="159"/>
      <c r="M37" s="2196"/>
      <c r="N37" s="2196"/>
    </row>
    <row r="38" spans="1:15" ht="6.6" customHeight="1">
      <c r="A38" s="2185"/>
      <c r="B38" s="2"/>
      <c r="C38" s="215"/>
      <c r="D38" s="271"/>
      <c r="E38" s="271"/>
      <c r="F38" s="1499"/>
      <c r="G38" s="271"/>
      <c r="H38" s="1838"/>
      <c r="I38" s="159"/>
      <c r="J38" s="159"/>
      <c r="K38" s="159"/>
      <c r="L38" s="159"/>
      <c r="M38" s="2196"/>
      <c r="N38" s="2196"/>
    </row>
    <row r="39" spans="1:15" ht="14.45" customHeight="1">
      <c r="A39" s="2185"/>
      <c r="B39" s="2"/>
      <c r="C39" s="270" t="s">
        <v>662</v>
      </c>
      <c r="D39" s="271"/>
      <c r="E39" s="279"/>
      <c r="F39" s="271"/>
      <c r="G39" s="271"/>
      <c r="H39" s="1838"/>
      <c r="I39" s="159"/>
      <c r="J39" s="159"/>
      <c r="K39" s="159"/>
      <c r="L39" s="159"/>
      <c r="M39" s="2196"/>
      <c r="N39" s="2196"/>
    </row>
    <row r="40" spans="1:15" ht="14.45" customHeight="1">
      <c r="A40" s="2185"/>
      <c r="B40" s="223">
        <v>4401</v>
      </c>
      <c r="C40" s="215" t="s">
        <v>663</v>
      </c>
      <c r="D40" s="271"/>
      <c r="E40" s="279"/>
      <c r="F40" s="271"/>
      <c r="G40" s="271"/>
      <c r="H40" s="1838"/>
      <c r="I40" s="159"/>
      <c r="J40" s="159"/>
      <c r="K40" s="159"/>
      <c r="L40" s="159"/>
      <c r="M40" s="2196"/>
      <c r="N40" s="2196"/>
    </row>
    <row r="41" spans="1:15" ht="14.45" customHeight="1">
      <c r="A41" s="2185"/>
      <c r="B41" s="220">
        <v>0.104</v>
      </c>
      <c r="C41" s="215" t="s">
        <v>664</v>
      </c>
      <c r="D41" s="271"/>
      <c r="E41" s="279"/>
      <c r="F41" s="271"/>
      <c r="G41" s="271"/>
      <c r="H41" s="1838"/>
      <c r="I41" s="159"/>
      <c r="J41" s="159"/>
      <c r="K41" s="159"/>
      <c r="L41" s="159"/>
      <c r="M41" s="2196"/>
      <c r="N41" s="2196"/>
    </row>
    <row r="42" spans="1:15" ht="14.45" customHeight="1">
      <c r="A42" s="2185"/>
      <c r="B42" s="5">
        <v>1</v>
      </c>
      <c r="C42" s="2185" t="s">
        <v>85</v>
      </c>
      <c r="D42" s="271"/>
      <c r="E42" s="279"/>
      <c r="F42" s="271"/>
      <c r="G42" s="271"/>
      <c r="H42" s="1838"/>
      <c r="I42" s="159"/>
      <c r="J42" s="159"/>
      <c r="K42" s="159"/>
      <c r="L42" s="159"/>
      <c r="M42" s="2196"/>
      <c r="N42" s="2196"/>
    </row>
    <row r="43" spans="1:15" ht="14.45" customHeight="1">
      <c r="A43" s="2185"/>
      <c r="B43" s="2">
        <v>44</v>
      </c>
      <c r="C43" s="2185" t="s">
        <v>86</v>
      </c>
      <c r="D43" s="271"/>
      <c r="E43" s="279"/>
      <c r="F43" s="271"/>
      <c r="G43" s="271"/>
      <c r="H43" s="1838"/>
      <c r="I43" s="159"/>
      <c r="J43" s="159"/>
      <c r="K43" s="159"/>
      <c r="L43" s="159"/>
      <c r="M43" s="2196"/>
      <c r="N43" s="2196"/>
    </row>
    <row r="44" spans="1:15" ht="14.45" customHeight="1">
      <c r="A44" s="2185"/>
      <c r="B44" s="2" t="s">
        <v>665</v>
      </c>
      <c r="C44" s="2185" t="s">
        <v>666</v>
      </c>
      <c r="D44" s="271"/>
      <c r="E44" s="271"/>
      <c r="F44" s="1499"/>
      <c r="G44" s="277">
        <v>3000</v>
      </c>
      <c r="H44" s="1838" t="s">
        <v>306</v>
      </c>
      <c r="I44" s="1697"/>
      <c r="J44" s="1697"/>
      <c r="K44" s="1697"/>
      <c r="L44" s="1697"/>
      <c r="M44" s="2256"/>
      <c r="N44" s="2196"/>
    </row>
    <row r="45" spans="1:15" ht="14.45" customHeight="1">
      <c r="A45" s="2185" t="s">
        <v>78</v>
      </c>
      <c r="B45" s="2">
        <v>44</v>
      </c>
      <c r="C45" s="2185" t="s">
        <v>86</v>
      </c>
      <c r="D45" s="271"/>
      <c r="E45" s="271"/>
      <c r="F45" s="1499"/>
      <c r="G45" s="274">
        <v>3000</v>
      </c>
      <c r="H45" s="1838"/>
      <c r="I45" s="1697"/>
      <c r="J45" s="1697"/>
      <c r="K45" s="1697"/>
      <c r="L45" s="1697"/>
      <c r="M45" s="2256"/>
      <c r="N45" s="2196"/>
    </row>
    <row r="46" spans="1:15" ht="14.45" customHeight="1">
      <c r="A46" s="2185" t="s">
        <v>78</v>
      </c>
      <c r="B46" s="5">
        <v>1</v>
      </c>
      <c r="C46" s="2185" t="s">
        <v>85</v>
      </c>
      <c r="D46" s="271"/>
      <c r="E46" s="271"/>
      <c r="F46" s="1499"/>
      <c r="G46" s="277">
        <v>3000</v>
      </c>
      <c r="H46" s="1838"/>
      <c r="I46" s="159"/>
      <c r="J46" s="159"/>
      <c r="K46" s="159"/>
      <c r="L46" s="159"/>
      <c r="M46" s="2196"/>
      <c r="N46" s="2196"/>
    </row>
    <row r="47" spans="1:15" ht="14.45" customHeight="1">
      <c r="A47" s="2185" t="s">
        <v>78</v>
      </c>
      <c r="B47" s="220">
        <v>0.104</v>
      </c>
      <c r="C47" s="215" t="s">
        <v>664</v>
      </c>
      <c r="D47" s="271"/>
      <c r="E47" s="271"/>
      <c r="F47" s="1499"/>
      <c r="G47" s="274">
        <v>3000</v>
      </c>
      <c r="H47" s="1838"/>
      <c r="I47" s="159"/>
      <c r="J47" s="159"/>
      <c r="K47" s="159"/>
      <c r="L47" s="159"/>
      <c r="M47" s="2196"/>
      <c r="N47" s="2196"/>
    </row>
    <row r="48" spans="1:15" ht="14.45" customHeight="1">
      <c r="A48" s="2185" t="s">
        <v>78</v>
      </c>
      <c r="B48" s="223">
        <v>4401</v>
      </c>
      <c r="C48" s="215" t="s">
        <v>663</v>
      </c>
      <c r="D48" s="271"/>
      <c r="E48" s="271"/>
      <c r="F48" s="1499"/>
      <c r="G48" s="274">
        <v>3000</v>
      </c>
      <c r="H48" s="1838"/>
      <c r="I48" s="159"/>
      <c r="J48" s="159"/>
      <c r="K48" s="159"/>
      <c r="L48" s="159"/>
      <c r="M48" s="2196"/>
      <c r="N48" s="2196"/>
    </row>
    <row r="49" spans="1:14" ht="14.45" customHeight="1">
      <c r="A49" s="224" t="s">
        <v>78</v>
      </c>
      <c r="B49" s="1637"/>
      <c r="C49" s="1638" t="s">
        <v>662</v>
      </c>
      <c r="D49" s="274"/>
      <c r="E49" s="277"/>
      <c r="F49" s="1510"/>
      <c r="G49" s="274">
        <v>3000</v>
      </c>
      <c r="H49" s="1838"/>
      <c r="I49" s="159"/>
      <c r="J49" s="159"/>
      <c r="K49" s="159"/>
      <c r="L49" s="159"/>
      <c r="M49" s="2196"/>
      <c r="N49" s="2196"/>
    </row>
    <row r="50" spans="1:14" ht="14.45" customHeight="1">
      <c r="A50" s="227" t="s">
        <v>78</v>
      </c>
      <c r="B50" s="228"/>
      <c r="C50" s="229" t="s">
        <v>79</v>
      </c>
      <c r="D50" s="1533"/>
      <c r="E50" s="1534"/>
      <c r="F50" s="1510"/>
      <c r="G50" s="1534">
        <v>4950</v>
      </c>
      <c r="H50" s="217"/>
      <c r="I50" s="159"/>
      <c r="J50" s="159"/>
      <c r="K50" s="159"/>
      <c r="L50" s="159"/>
      <c r="M50" s="2196"/>
      <c r="N50" s="2196"/>
    </row>
    <row r="51" spans="1:14">
      <c r="A51" s="2185"/>
      <c r="B51" s="2"/>
      <c r="C51" s="215"/>
      <c r="D51" s="219"/>
      <c r="E51" s="2054"/>
      <c r="F51" s="1499"/>
      <c r="G51" s="2054"/>
      <c r="H51" s="217"/>
      <c r="I51" s="159"/>
      <c r="J51" s="159"/>
      <c r="K51" s="159"/>
      <c r="L51" s="159"/>
      <c r="M51" s="2196"/>
      <c r="N51" s="2196"/>
    </row>
    <row r="52" spans="1:14" ht="13.15" customHeight="1">
      <c r="A52" s="1"/>
      <c r="B52" s="2058" t="s">
        <v>624</v>
      </c>
      <c r="C52" s="2057"/>
      <c r="D52" s="2057"/>
      <c r="E52" s="2057"/>
      <c r="F52" s="2057"/>
      <c r="G52" s="2057"/>
      <c r="H52" s="2056"/>
      <c r="I52" s="2189"/>
      <c r="M52" s="35"/>
    </row>
    <row r="53" spans="1:14" ht="14.45" customHeight="1">
      <c r="A53" s="2055" t="s">
        <v>297</v>
      </c>
      <c r="B53" s="2418" t="s">
        <v>742</v>
      </c>
      <c r="C53" s="2418"/>
      <c r="D53" s="2418"/>
      <c r="E53" s="2418"/>
      <c r="F53" s="2418"/>
      <c r="G53" s="2418"/>
      <c r="H53" s="2258"/>
      <c r="I53" s="2186"/>
    </row>
    <row r="54" spans="1:14" ht="14.45" customHeight="1">
      <c r="A54" s="2055" t="s">
        <v>298</v>
      </c>
      <c r="B54" s="2418" t="s">
        <v>1111</v>
      </c>
      <c r="C54" s="2418"/>
      <c r="D54" s="2418"/>
      <c r="E54" s="2418"/>
      <c r="F54" s="2418"/>
      <c r="G54" s="2418"/>
      <c r="H54" s="2258"/>
      <c r="I54" s="2186"/>
    </row>
    <row r="55" spans="1:14" ht="14.45" customHeight="1">
      <c r="A55" s="2055" t="s">
        <v>307</v>
      </c>
      <c r="B55" s="2419" t="s">
        <v>625</v>
      </c>
      <c r="C55" s="2419"/>
      <c r="D55" s="2419"/>
      <c r="E55" s="2419"/>
      <c r="F55" s="2419"/>
      <c r="G55" s="2419"/>
      <c r="H55" s="217"/>
      <c r="I55" s="219"/>
      <c r="J55" s="219"/>
      <c r="K55" s="219"/>
      <c r="L55" s="271"/>
      <c r="M55" s="219"/>
      <c r="N55" s="219"/>
    </row>
    <row r="56" spans="1:14" ht="14.45" customHeight="1">
      <c r="A56" s="2055" t="s">
        <v>306</v>
      </c>
      <c r="B56" s="2419" t="s">
        <v>667</v>
      </c>
      <c r="C56" s="2419"/>
      <c r="D56" s="2419"/>
      <c r="E56" s="2419"/>
      <c r="F56" s="2419"/>
      <c r="G56" s="2419"/>
      <c r="H56" s="217"/>
      <c r="I56" s="219"/>
      <c r="J56" s="219"/>
      <c r="K56" s="219"/>
      <c r="L56" s="271"/>
      <c r="M56" s="219"/>
      <c r="N56" s="219"/>
    </row>
    <row r="57" spans="1:14">
      <c r="B57" s="2"/>
      <c r="C57" s="134"/>
      <c r="D57" s="2259"/>
      <c r="E57" s="2259"/>
      <c r="F57" s="2259"/>
      <c r="G57" s="2260"/>
      <c r="H57" s="2261"/>
      <c r="I57" s="2261"/>
    </row>
    <row r="58" spans="1:14">
      <c r="B58" s="2"/>
      <c r="C58" s="134"/>
      <c r="D58" s="133"/>
      <c r="E58" s="133"/>
      <c r="F58" s="133"/>
      <c r="G58" s="282"/>
      <c r="H58" s="234"/>
      <c r="I58" s="282"/>
      <c r="J58" s="282"/>
      <c r="K58" s="282"/>
      <c r="L58" s="282"/>
      <c r="M58" s="282"/>
    </row>
    <row r="59" spans="1:14">
      <c r="B59" s="2"/>
      <c r="C59" s="134"/>
      <c r="D59" s="234"/>
      <c r="E59" s="234"/>
      <c r="F59" s="234"/>
      <c r="G59" s="234"/>
      <c r="H59" s="234"/>
      <c r="I59" s="234"/>
      <c r="J59" s="234"/>
      <c r="K59" s="234"/>
      <c r="M59" s="234"/>
    </row>
    <row r="60" spans="1:14">
      <c r="B60" s="2"/>
      <c r="C60" s="134"/>
      <c r="D60" s="133"/>
      <c r="E60" s="133"/>
      <c r="F60" s="133"/>
      <c r="G60" s="133"/>
      <c r="H60" s="217"/>
      <c r="I60" s="133"/>
    </row>
    <row r="61" spans="1:14">
      <c r="B61" s="2"/>
      <c r="C61" s="134"/>
      <c r="D61" s="219"/>
      <c r="E61" s="219"/>
      <c r="F61" s="219"/>
      <c r="G61" s="219"/>
      <c r="H61" s="217"/>
      <c r="I61" s="219"/>
      <c r="J61" s="219"/>
      <c r="K61" s="219"/>
      <c r="M61" s="219"/>
    </row>
    <row r="62" spans="1:14">
      <c r="B62" s="2"/>
      <c r="C62" s="134"/>
      <c r="D62" s="219"/>
      <c r="E62" s="219"/>
      <c r="F62" s="219"/>
      <c r="G62" s="219"/>
      <c r="H62" s="217"/>
      <c r="I62" s="219"/>
      <c r="J62" s="219"/>
      <c r="K62" s="219"/>
      <c r="M62" s="219"/>
    </row>
    <row r="63" spans="1:14">
      <c r="B63" s="2"/>
      <c r="C63" s="134"/>
      <c r="D63" s="219"/>
      <c r="E63" s="219"/>
      <c r="F63" s="219"/>
      <c r="G63" s="219"/>
      <c r="H63" s="217"/>
      <c r="I63" s="219"/>
      <c r="J63" s="219"/>
      <c r="K63" s="219"/>
      <c r="M63" s="219"/>
    </row>
    <row r="64" spans="1:14">
      <c r="B64" s="2"/>
      <c r="C64" s="134"/>
      <c r="D64" s="219"/>
      <c r="E64" s="219"/>
      <c r="F64" s="219"/>
      <c r="G64" s="133"/>
      <c r="H64" s="217"/>
      <c r="I64" s="133"/>
      <c r="M64" s="219"/>
    </row>
    <row r="65" spans="2:13">
      <c r="B65" s="2"/>
      <c r="C65" s="134"/>
      <c r="D65" s="219"/>
      <c r="E65" s="219"/>
      <c r="F65" s="219"/>
      <c r="G65" s="219"/>
      <c r="H65" s="217"/>
      <c r="I65" s="219"/>
      <c r="J65" s="219"/>
      <c r="K65" s="219"/>
      <c r="M65" s="219"/>
    </row>
    <row r="66" spans="2:13">
      <c r="B66" s="2"/>
      <c r="C66" s="134"/>
      <c r="D66" s="219"/>
      <c r="E66" s="219"/>
      <c r="F66" s="219"/>
      <c r="G66" s="219"/>
      <c r="H66" s="217"/>
      <c r="I66" s="219"/>
      <c r="J66" s="219"/>
      <c r="K66" s="219"/>
      <c r="M66" s="219"/>
    </row>
    <row r="67" spans="2:13">
      <c r="B67" s="2"/>
      <c r="C67" s="134"/>
      <c r="D67" s="219"/>
      <c r="E67" s="219"/>
      <c r="F67" s="219"/>
      <c r="G67" s="219"/>
      <c r="H67" s="217"/>
      <c r="I67" s="219"/>
      <c r="J67" s="219"/>
      <c r="K67" s="219"/>
      <c r="M67" s="219"/>
    </row>
    <row r="68" spans="2:13">
      <c r="B68" s="2"/>
      <c r="C68" s="134"/>
      <c r="D68" s="219"/>
      <c r="E68" s="219"/>
      <c r="F68" s="219"/>
      <c r="G68" s="219"/>
      <c r="H68" s="217"/>
      <c r="I68" s="219"/>
      <c r="J68" s="219"/>
      <c r="K68" s="219"/>
      <c r="M68" s="219"/>
    </row>
    <row r="69" spans="2:13">
      <c r="B69" s="2"/>
      <c r="C69" s="134"/>
      <c r="D69" s="219"/>
      <c r="E69" s="219"/>
      <c r="F69" s="219"/>
      <c r="G69" s="219"/>
      <c r="H69" s="217"/>
      <c r="I69" s="219"/>
      <c r="J69" s="219"/>
      <c r="K69" s="219"/>
      <c r="M69" s="219"/>
    </row>
    <row r="70" spans="2:13">
      <c r="B70" s="2"/>
      <c r="C70" s="134"/>
      <c r="D70" s="133"/>
      <c r="E70" s="133"/>
      <c r="F70" s="133"/>
      <c r="G70" s="185"/>
      <c r="H70" s="2197"/>
      <c r="K70" s="756"/>
    </row>
    <row r="71" spans="2:13">
      <c r="B71" s="2"/>
      <c r="C71" s="134"/>
      <c r="D71" s="133"/>
      <c r="E71" s="133"/>
      <c r="F71" s="133"/>
      <c r="G71" s="185"/>
      <c r="H71" s="2197"/>
    </row>
    <row r="74" spans="2:13">
      <c r="C74" s="283"/>
    </row>
    <row r="76" spans="2:13">
      <c r="C76" s="283"/>
    </row>
    <row r="78" spans="2:13">
      <c r="C78" s="283"/>
    </row>
    <row r="80" spans="2:13">
      <c r="C80" s="283"/>
    </row>
    <row r="81" spans="3:3">
      <c r="C81" s="230"/>
    </row>
    <row r="83" spans="3:3">
      <c r="C83" s="283"/>
    </row>
  </sheetData>
  <mergeCells count="13">
    <mergeCell ref="A1:G1"/>
    <mergeCell ref="A2:G2"/>
    <mergeCell ref="A3:G3"/>
    <mergeCell ref="B4:G4"/>
    <mergeCell ref="B13:G13"/>
    <mergeCell ref="B54:G54"/>
    <mergeCell ref="B55:G55"/>
    <mergeCell ref="B56:G56"/>
    <mergeCell ref="I12:S12"/>
    <mergeCell ref="I13:M13"/>
    <mergeCell ref="N13:R13"/>
    <mergeCell ref="E14:H14"/>
    <mergeCell ref="B53:G53"/>
  </mergeCells>
  <printOptions horizontalCentered="1"/>
  <pageMargins left="1.1811023622047245" right="0.78740157480314965" top="0.78740157480314965" bottom="4.1338582677165361" header="0.51181102362204722" footer="3.5433070866141736"/>
  <pageSetup paperSize="9" scale="85" fitToHeight="15" orientation="portrait" blackAndWhite="1" useFirstPageNumber="1" r:id="rId1"/>
  <headerFooter alignWithMargins="0">
    <oddHeader xml:space="preserve">&amp;C   </oddHeader>
    <oddFooter>&amp;C&amp;"Times New Roman,Bold"&amp;P</oddFooter>
  </headerFooter>
</worksheet>
</file>

<file path=xl/worksheets/sheet30.xml><?xml version="1.0" encoding="utf-8"?>
<worksheet xmlns="http://schemas.openxmlformats.org/spreadsheetml/2006/main" xmlns:r="http://schemas.openxmlformats.org/officeDocument/2006/relationships">
  <sheetPr syncVertical="1" syncRef="A1" transitionEvaluation="1" codeName="Sheet28">
    <tabColor rgb="FF92D050"/>
  </sheetPr>
  <dimension ref="A1:AH282"/>
  <sheetViews>
    <sheetView view="pageBreakPreview" zoomScaleNormal="160" zoomScaleSheetLayoutView="100" workbookViewId="0">
      <selection activeCell="E140" sqref="E140:F144"/>
    </sheetView>
  </sheetViews>
  <sheetFormatPr defaultColWidth="11" defaultRowHeight="12.75"/>
  <cols>
    <col min="1" max="1" width="6.42578125" style="90" customWidth="1"/>
    <col min="2" max="2" width="8.7109375" style="196" customWidth="1"/>
    <col min="3" max="3" width="37" style="194" customWidth="1"/>
    <col min="4" max="4" width="9.7109375" style="100" customWidth="1"/>
    <col min="5" max="6" width="10.5703125" style="100" customWidth="1"/>
    <col min="7" max="7" width="9.42578125" style="100" customWidth="1"/>
    <col min="8" max="8" width="4" style="85" customWidth="1"/>
    <col min="9" max="10" width="7.7109375" style="109" customWidth="1"/>
    <col min="11" max="11" width="8.42578125" style="109" customWidth="1"/>
    <col min="12" max="12" width="8.5703125" style="112" customWidth="1"/>
    <col min="13" max="13" width="9.140625" style="112" customWidth="1"/>
    <col min="14" max="14" width="11.7109375" style="112" customWidth="1"/>
    <col min="15" max="15" width="5.28515625" style="119" customWidth="1"/>
    <col min="16" max="16" width="11.28515625" style="1531" customWidth="1"/>
    <col min="17" max="17" width="9.140625" style="119" customWidth="1"/>
    <col min="18" max="18" width="5" style="119" customWidth="1"/>
    <col min="19" max="19" width="14.42578125" style="161" customWidth="1"/>
    <col min="20" max="20" width="6.85546875" style="119" customWidth="1"/>
    <col min="21" max="22" width="6.140625" style="119" customWidth="1"/>
    <col min="23" max="23" width="3.85546875" style="119" customWidth="1"/>
    <col min="24" max="24" width="11.7109375" style="119" customWidth="1"/>
    <col min="25" max="25" width="5" style="119" customWidth="1"/>
    <col min="26" max="26" width="6.85546875" style="119" customWidth="1"/>
    <col min="27" max="27" width="6" style="119" customWidth="1"/>
    <col min="28" max="28" width="7.42578125" style="119" customWidth="1"/>
    <col min="29" max="29" width="13.85546875" style="119" customWidth="1"/>
    <col min="30" max="34" width="11" style="119"/>
    <col min="35" max="16384" width="11" style="85"/>
  </cols>
  <sheetData>
    <row r="1" spans="1:34" ht="13.35" customHeight="1">
      <c r="A1" s="2454" t="s">
        <v>40</v>
      </c>
      <c r="B1" s="2454"/>
      <c r="C1" s="2454"/>
      <c r="D1" s="2454"/>
      <c r="E1" s="2454"/>
      <c r="F1" s="2454"/>
      <c r="G1" s="2454"/>
      <c r="H1" s="2454"/>
      <c r="I1" s="2209"/>
      <c r="J1" s="2220"/>
      <c r="K1" s="2220"/>
      <c r="L1" s="2209"/>
      <c r="M1" s="2209"/>
      <c r="N1" s="2209"/>
      <c r="O1" s="109"/>
      <c r="P1" s="109"/>
      <c r="Q1" s="109"/>
      <c r="R1" s="109"/>
      <c r="S1" s="109"/>
      <c r="T1" s="85"/>
      <c r="U1" s="85"/>
      <c r="V1" s="85"/>
      <c r="W1" s="85"/>
      <c r="X1" s="85"/>
      <c r="Y1" s="85"/>
      <c r="Z1" s="85"/>
      <c r="AA1" s="85"/>
      <c r="AB1" s="85"/>
      <c r="AC1" s="85"/>
      <c r="AD1" s="85"/>
      <c r="AE1" s="85"/>
      <c r="AF1" s="85"/>
      <c r="AG1" s="85"/>
      <c r="AH1" s="85"/>
    </row>
    <row r="2" spans="1:34" ht="13.35" customHeight="1">
      <c r="A2" s="2454" t="s">
        <v>41</v>
      </c>
      <c r="B2" s="2454"/>
      <c r="C2" s="2454"/>
      <c r="D2" s="2454"/>
      <c r="E2" s="2454"/>
      <c r="F2" s="2454"/>
      <c r="G2" s="2454"/>
      <c r="H2" s="2454"/>
      <c r="I2" s="2209"/>
      <c r="J2" s="2220"/>
      <c r="K2" s="2220"/>
      <c r="L2" s="2209"/>
      <c r="M2" s="2209"/>
      <c r="N2" s="2209"/>
      <c r="O2" s="109"/>
      <c r="P2" s="109"/>
      <c r="Q2" s="109"/>
      <c r="R2" s="109"/>
      <c r="S2" s="109"/>
      <c r="T2" s="85"/>
      <c r="U2" s="85"/>
      <c r="V2" s="85"/>
      <c r="W2" s="85"/>
      <c r="X2" s="85"/>
      <c r="Y2" s="85"/>
      <c r="Z2" s="85"/>
      <c r="AA2" s="85"/>
      <c r="AB2" s="85"/>
      <c r="AC2" s="85"/>
      <c r="AD2" s="85"/>
      <c r="AE2" s="85"/>
      <c r="AF2" s="85"/>
      <c r="AG2" s="85"/>
      <c r="AH2" s="85"/>
    </row>
    <row r="3" spans="1:34" ht="13.35" customHeight="1">
      <c r="A3" s="2423" t="s">
        <v>554</v>
      </c>
      <c r="B3" s="2423"/>
      <c r="C3" s="2423"/>
      <c r="D3" s="2423"/>
      <c r="E3" s="2423"/>
      <c r="F3" s="2423"/>
      <c r="G3" s="2423"/>
      <c r="H3" s="2423"/>
      <c r="I3" s="754"/>
      <c r="J3" s="2209"/>
      <c r="K3" s="2209"/>
      <c r="L3" s="2209"/>
      <c r="M3" s="2209"/>
      <c r="N3" s="2209"/>
      <c r="O3" s="109"/>
      <c r="P3" s="109"/>
      <c r="Q3" s="109"/>
      <c r="R3" s="109"/>
      <c r="S3" s="109"/>
      <c r="T3" s="85"/>
      <c r="U3" s="85"/>
      <c r="V3" s="85"/>
      <c r="W3" s="85"/>
      <c r="X3" s="85"/>
      <c r="Y3" s="85"/>
      <c r="Z3" s="85"/>
      <c r="AA3" s="85"/>
      <c r="AB3" s="85"/>
      <c r="AC3" s="85"/>
      <c r="AD3" s="85"/>
      <c r="AE3" s="85"/>
      <c r="AF3" s="85"/>
      <c r="AG3" s="85"/>
      <c r="AH3" s="85"/>
    </row>
    <row r="4" spans="1:34" ht="13.5">
      <c r="A4" s="34"/>
      <c r="B4" s="1535"/>
      <c r="C4" s="1535"/>
      <c r="D4" s="1535"/>
      <c r="E4" s="1941"/>
      <c r="F4" s="1941"/>
      <c r="G4" s="1535"/>
      <c r="H4" s="1535"/>
      <c r="I4" s="2200"/>
      <c r="J4" s="2209"/>
      <c r="K4" s="2209"/>
      <c r="L4" s="2209"/>
      <c r="M4" s="2209"/>
      <c r="N4" s="2209"/>
      <c r="O4" s="109"/>
      <c r="P4" s="109"/>
      <c r="Q4" s="109"/>
      <c r="R4" s="109"/>
      <c r="S4" s="109"/>
      <c r="T4" s="85"/>
      <c r="U4" s="85"/>
      <c r="V4" s="85"/>
      <c r="W4" s="85"/>
      <c r="X4" s="85"/>
      <c r="Y4" s="85"/>
      <c r="Z4" s="85"/>
      <c r="AA4" s="85"/>
      <c r="AB4" s="85"/>
      <c r="AC4" s="85"/>
      <c r="AD4" s="85"/>
      <c r="AE4" s="85"/>
      <c r="AF4" s="85"/>
      <c r="AG4" s="85"/>
      <c r="AH4" s="85"/>
    </row>
    <row r="5" spans="1:34" ht="13.35" customHeight="1">
      <c r="A5" s="34"/>
      <c r="B5" s="30"/>
      <c r="C5" s="30"/>
      <c r="D5" s="36"/>
      <c r="E5" s="37" t="s">
        <v>26</v>
      </c>
      <c r="F5" s="37" t="s">
        <v>27</v>
      </c>
      <c r="G5" s="37" t="s">
        <v>154</v>
      </c>
      <c r="I5" s="33"/>
      <c r="J5" s="2209"/>
      <c r="K5" s="2209"/>
      <c r="L5" s="2209"/>
      <c r="M5" s="2209"/>
      <c r="N5" s="2209"/>
    </row>
    <row r="6" spans="1:34" ht="13.35" customHeight="1">
      <c r="A6" s="34"/>
      <c r="B6" s="38" t="s">
        <v>28</v>
      </c>
      <c r="C6" s="30" t="s">
        <v>29</v>
      </c>
      <c r="D6" s="39" t="s">
        <v>79</v>
      </c>
      <c r="E6" s="32">
        <v>2382248</v>
      </c>
      <c r="F6" s="32">
        <v>2300844</v>
      </c>
      <c r="G6" s="32">
        <f>SUM(E6:F6)</f>
        <v>4683092</v>
      </c>
      <c r="I6" s="32"/>
      <c r="J6" s="74"/>
      <c r="K6" s="74"/>
      <c r="L6" s="74"/>
      <c r="M6" s="74"/>
      <c r="N6" s="2209"/>
    </row>
    <row r="7" spans="1:34" ht="12.6" customHeight="1">
      <c r="A7" s="34"/>
      <c r="B7" s="38" t="s">
        <v>30</v>
      </c>
      <c r="C7" s="40" t="s">
        <v>31</v>
      </c>
      <c r="D7" s="41"/>
      <c r="E7" s="33"/>
      <c r="F7" s="33"/>
      <c r="G7" s="33"/>
      <c r="I7" s="33"/>
      <c r="J7" s="74"/>
      <c r="K7" s="74"/>
      <c r="L7" s="74"/>
      <c r="M7" s="74"/>
      <c r="N7" s="2209"/>
    </row>
    <row r="8" spans="1:34">
      <c r="A8" s="34"/>
      <c r="B8" s="38"/>
      <c r="C8" s="40" t="s">
        <v>150</v>
      </c>
      <c r="D8" s="41" t="s">
        <v>79</v>
      </c>
      <c r="E8" s="33">
        <f>G84</f>
        <v>364643</v>
      </c>
      <c r="F8" s="780">
        <f>G146</f>
        <v>330000</v>
      </c>
      <c r="G8" s="33">
        <f>SUM(E8:F8)</f>
        <v>694643</v>
      </c>
      <c r="I8" s="33"/>
      <c r="J8" s="74"/>
      <c r="K8" s="74"/>
      <c r="L8" s="74"/>
      <c r="M8" s="74"/>
      <c r="N8" s="2209"/>
    </row>
    <row r="9" spans="1:34" ht="14.45" customHeight="1">
      <c r="A9" s="34"/>
      <c r="B9" s="42" t="s">
        <v>78</v>
      </c>
      <c r="C9" s="1537" t="s">
        <v>43</v>
      </c>
      <c r="D9" s="43" t="s">
        <v>79</v>
      </c>
      <c r="E9" s="44">
        <f>SUM(E6:E8)</f>
        <v>2746891</v>
      </c>
      <c r="F9" s="44">
        <f>SUM(F6:F8)</f>
        <v>2630844</v>
      </c>
      <c r="G9" s="44">
        <f>SUM(E9:F9)</f>
        <v>5377735</v>
      </c>
      <c r="I9" s="32"/>
      <c r="J9" s="112"/>
      <c r="K9" s="112"/>
    </row>
    <row r="10" spans="1:34" ht="9.6" customHeight="1">
      <c r="A10" s="34"/>
      <c r="B10" s="38"/>
      <c r="C10" s="30"/>
      <c r="D10" s="31"/>
      <c r="E10" s="31"/>
      <c r="F10" s="31"/>
      <c r="G10" s="31"/>
      <c r="H10" s="39"/>
      <c r="I10" s="31"/>
      <c r="J10" s="112"/>
      <c r="K10" s="112"/>
    </row>
    <row r="11" spans="1:34" ht="13.35" customHeight="1">
      <c r="A11" s="34"/>
      <c r="B11" s="38" t="s">
        <v>44</v>
      </c>
      <c r="C11" s="30" t="s">
        <v>45</v>
      </c>
      <c r="D11" s="30"/>
      <c r="E11" s="30"/>
      <c r="F11" s="30"/>
      <c r="G11" s="30"/>
      <c r="H11" s="45"/>
      <c r="I11" s="31"/>
      <c r="J11" s="112"/>
      <c r="K11" s="112"/>
    </row>
    <row r="12" spans="1:34"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4"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4" s="2160" customFormat="1" ht="38.25" customHeight="1" thickTop="1" thickBot="1">
      <c r="A14" s="2156"/>
      <c r="B14" s="2447" t="s">
        <v>46</v>
      </c>
      <c r="C14" s="2447"/>
      <c r="D14" s="2172"/>
      <c r="E14" s="2447" t="s">
        <v>1147</v>
      </c>
      <c r="F14" s="2447"/>
      <c r="G14" s="2447"/>
      <c r="H14" s="2158"/>
      <c r="I14" s="2313"/>
      <c r="J14" s="2313"/>
      <c r="K14" s="2313"/>
      <c r="L14" s="2313"/>
      <c r="M14" s="2314"/>
      <c r="N14" s="2313"/>
      <c r="O14" s="2313"/>
      <c r="P14" s="2313"/>
      <c r="Q14" s="2313"/>
      <c r="R14" s="2314"/>
      <c r="S14" s="2314"/>
    </row>
    <row r="15" spans="1:34" s="348" customFormat="1" ht="13.9" customHeight="1" thickTop="1">
      <c r="A15" s="1540"/>
      <c r="B15" s="560"/>
      <c r="C15" s="1283" t="s">
        <v>82</v>
      </c>
      <c r="D15" s="369"/>
      <c r="E15" s="1206"/>
      <c r="F15" s="1206"/>
      <c r="G15" s="369"/>
      <c r="H15" s="369"/>
      <c r="I15" s="372"/>
      <c r="J15" s="568"/>
      <c r="K15" s="568"/>
      <c r="L15" s="568"/>
      <c r="M15" s="1426"/>
      <c r="N15" s="568"/>
      <c r="O15" s="568"/>
      <c r="P15" s="568"/>
      <c r="Q15" s="568"/>
      <c r="R15" s="568"/>
      <c r="S15" s="568"/>
      <c r="T15" s="568"/>
      <c r="U15" s="568"/>
      <c r="V15" s="568"/>
      <c r="W15" s="568"/>
      <c r="X15" s="568"/>
      <c r="Y15" s="568"/>
      <c r="Z15" s="568"/>
      <c r="AA15" s="568"/>
      <c r="AB15" s="568"/>
    </row>
    <row r="16" spans="1:34" s="348" customFormat="1" ht="13.9" customHeight="1">
      <c r="A16" s="1680"/>
      <c r="B16" s="1448">
        <v>2215</v>
      </c>
      <c r="C16" s="1283" t="s">
        <v>760</v>
      </c>
      <c r="D16" s="369"/>
      <c r="E16" s="1206"/>
      <c r="F16" s="1206"/>
      <c r="G16" s="369"/>
      <c r="H16" s="369"/>
      <c r="I16" s="372"/>
      <c r="J16" s="568"/>
      <c r="K16" s="568"/>
      <c r="L16" s="568"/>
      <c r="M16" s="1426"/>
      <c r="N16" s="568"/>
      <c r="O16" s="568"/>
      <c r="P16" s="568"/>
      <c r="Q16" s="568"/>
      <c r="R16" s="568"/>
      <c r="S16" s="568"/>
      <c r="T16" s="568"/>
      <c r="U16" s="568"/>
      <c r="V16" s="568"/>
      <c r="W16" s="568"/>
      <c r="X16" s="568"/>
      <c r="Y16" s="568"/>
      <c r="Z16" s="568"/>
      <c r="AA16" s="568"/>
      <c r="AB16" s="568"/>
    </row>
    <row r="17" spans="1:28" s="348" customFormat="1" ht="13.9" customHeight="1">
      <c r="A17" s="1680"/>
      <c r="B17" s="1429">
        <v>1</v>
      </c>
      <c r="C17" s="1283" t="s">
        <v>98</v>
      </c>
      <c r="D17" s="369"/>
      <c r="E17" s="1206"/>
      <c r="F17" s="1206"/>
      <c r="G17" s="369"/>
      <c r="H17" s="369"/>
      <c r="I17" s="372"/>
      <c r="J17" s="568"/>
      <c r="K17" s="568"/>
      <c r="L17" s="568"/>
      <c r="M17" s="1426"/>
      <c r="N17" s="568"/>
      <c r="O17" s="568"/>
      <c r="P17" s="568"/>
      <c r="Q17" s="568"/>
      <c r="R17" s="568"/>
      <c r="S17" s="568"/>
      <c r="T17" s="568"/>
      <c r="U17" s="568"/>
      <c r="V17" s="568"/>
      <c r="W17" s="568"/>
      <c r="X17" s="568"/>
      <c r="Y17" s="568"/>
      <c r="Z17" s="568"/>
      <c r="AA17" s="568"/>
      <c r="AB17" s="568"/>
    </row>
    <row r="18" spans="1:28" s="348" customFormat="1" ht="13.9" customHeight="1">
      <c r="A18" s="1680"/>
      <c r="B18" s="1362">
        <v>1.0009999999999999</v>
      </c>
      <c r="C18" s="1283" t="s">
        <v>57</v>
      </c>
      <c r="D18" s="369"/>
      <c r="E18" s="1206"/>
      <c r="F18" s="1206"/>
      <c r="G18" s="369"/>
      <c r="H18" s="369"/>
      <c r="I18" s="372"/>
      <c r="J18" s="568"/>
      <c r="K18" s="568"/>
      <c r="L18" s="568"/>
      <c r="M18" s="1426"/>
      <c r="N18" s="568"/>
      <c r="O18" s="568"/>
      <c r="P18" s="568"/>
      <c r="Q18" s="568"/>
      <c r="R18" s="568"/>
      <c r="S18" s="568"/>
      <c r="T18" s="568"/>
      <c r="U18" s="568"/>
      <c r="V18" s="568"/>
      <c r="W18" s="568"/>
      <c r="X18" s="568"/>
      <c r="Y18" s="568"/>
      <c r="Z18" s="568"/>
      <c r="AA18" s="568"/>
      <c r="AB18" s="568"/>
    </row>
    <row r="19" spans="1:28" s="348" customFormat="1" ht="13.9" customHeight="1">
      <c r="A19" s="1680"/>
      <c r="B19" s="560">
        <v>36</v>
      </c>
      <c r="C19" s="1285" t="s">
        <v>153</v>
      </c>
      <c r="D19" s="369"/>
      <c r="E19" s="1206"/>
      <c r="F19" s="1206"/>
      <c r="G19" s="369"/>
      <c r="H19" s="369"/>
      <c r="I19" s="372"/>
      <c r="J19" s="568"/>
      <c r="K19" s="568"/>
      <c r="L19" s="568"/>
      <c r="M19" s="1426"/>
      <c r="N19" s="568"/>
      <c r="O19" s="568"/>
      <c r="P19" s="568"/>
      <c r="Q19" s="568"/>
      <c r="R19" s="568"/>
      <c r="S19" s="568"/>
      <c r="T19" s="568"/>
      <c r="U19" s="568"/>
      <c r="V19" s="568"/>
      <c r="W19" s="568"/>
      <c r="X19" s="568"/>
      <c r="Y19" s="568"/>
      <c r="Z19" s="568"/>
      <c r="AA19" s="568"/>
      <c r="AB19" s="568"/>
    </row>
    <row r="20" spans="1:28" s="348" customFormat="1" ht="13.9" customHeight="1">
      <c r="A20" s="1680"/>
      <c r="B20" s="560">
        <v>44</v>
      </c>
      <c r="C20" s="1285" t="s">
        <v>761</v>
      </c>
      <c r="D20" s="369"/>
      <c r="E20" s="1206"/>
      <c r="F20" s="1206"/>
      <c r="G20" s="369"/>
      <c r="H20" s="369"/>
      <c r="I20" s="372"/>
      <c r="J20" s="568"/>
      <c r="K20" s="568"/>
      <c r="L20" s="568"/>
      <c r="M20" s="1426"/>
      <c r="N20" s="568"/>
      <c r="O20" s="568"/>
      <c r="P20" s="568"/>
      <c r="Q20" s="568"/>
      <c r="R20" s="568"/>
      <c r="S20" s="568"/>
      <c r="T20" s="568"/>
      <c r="U20" s="568"/>
      <c r="V20" s="568"/>
      <c r="W20" s="568"/>
      <c r="X20" s="568"/>
      <c r="Y20" s="568"/>
      <c r="Z20" s="568"/>
      <c r="AA20" s="568"/>
      <c r="AB20" s="568"/>
    </row>
    <row r="21" spans="1:28" s="348" customFormat="1" ht="13.9" customHeight="1">
      <c r="A21" s="1680"/>
      <c r="B21" s="560" t="s">
        <v>762</v>
      </c>
      <c r="C21" s="1285" t="s">
        <v>145</v>
      </c>
      <c r="D21" s="369"/>
      <c r="E21" s="378"/>
      <c r="F21" s="1206"/>
      <c r="G21" s="369">
        <v>24500</v>
      </c>
      <c r="H21" s="369" t="s">
        <v>297</v>
      </c>
      <c r="I21" s="372"/>
      <c r="J21" s="568"/>
      <c r="K21" s="568"/>
      <c r="L21" s="568"/>
      <c r="M21" s="1426"/>
      <c r="N21" s="568"/>
      <c r="O21" s="568"/>
      <c r="P21" s="568"/>
      <c r="Q21" s="568"/>
      <c r="R21" s="568"/>
      <c r="S21" s="568"/>
      <c r="T21" s="568"/>
      <c r="U21" s="568"/>
      <c r="V21" s="568"/>
      <c r="W21" s="568"/>
      <c r="X21" s="568"/>
      <c r="Y21" s="568"/>
      <c r="Z21" s="568"/>
      <c r="AA21" s="568"/>
      <c r="AB21" s="568"/>
    </row>
    <row r="22" spans="1:28" s="348" customFormat="1" ht="13.9" customHeight="1">
      <c r="A22" s="1680" t="s">
        <v>78</v>
      </c>
      <c r="B22" s="560">
        <v>44</v>
      </c>
      <c r="C22" s="1285" t="s">
        <v>761</v>
      </c>
      <c r="D22" s="369"/>
      <c r="E22" s="378"/>
      <c r="F22" s="856"/>
      <c r="G22" s="1357">
        <v>24500</v>
      </c>
      <c r="H22" s="369"/>
      <c r="I22" s="372"/>
      <c r="J22" s="568"/>
      <c r="K22" s="568"/>
      <c r="L22" s="568"/>
      <c r="M22" s="1426"/>
      <c r="N22" s="568"/>
      <c r="O22" s="568"/>
      <c r="P22" s="568"/>
      <c r="Q22" s="568"/>
      <c r="R22" s="568"/>
      <c r="S22" s="568"/>
      <c r="T22" s="568"/>
      <c r="U22" s="568"/>
      <c r="V22" s="568"/>
      <c r="W22" s="568"/>
      <c r="X22" s="568"/>
      <c r="Y22" s="568"/>
      <c r="Z22" s="568"/>
      <c r="AA22" s="568"/>
      <c r="AB22" s="568"/>
    </row>
    <row r="23" spans="1:28" s="348" customFormat="1" ht="13.9" customHeight="1">
      <c r="A23" s="1680" t="s">
        <v>78</v>
      </c>
      <c r="B23" s="560">
        <v>36</v>
      </c>
      <c r="C23" s="1285" t="s">
        <v>153</v>
      </c>
      <c r="D23" s="369"/>
      <c r="E23" s="378"/>
      <c r="F23" s="856"/>
      <c r="G23" s="1357">
        <v>24500</v>
      </c>
      <c r="H23" s="369"/>
      <c r="I23" s="372"/>
      <c r="J23" s="568"/>
      <c r="K23" s="568"/>
      <c r="L23" s="568"/>
      <c r="M23" s="1426"/>
      <c r="N23" s="568"/>
      <c r="O23" s="568"/>
      <c r="P23" s="568"/>
      <c r="Q23" s="568"/>
      <c r="R23" s="568"/>
      <c r="S23" s="568"/>
      <c r="T23" s="568"/>
      <c r="U23" s="568"/>
      <c r="V23" s="568"/>
      <c r="W23" s="568"/>
      <c r="X23" s="568"/>
      <c r="Y23" s="568"/>
      <c r="Z23" s="568"/>
      <c r="AA23" s="568"/>
      <c r="AB23" s="568"/>
    </row>
    <row r="24" spans="1:28" s="348" customFormat="1" ht="13.9" customHeight="1">
      <c r="A24" s="1680" t="s">
        <v>78</v>
      </c>
      <c r="B24" s="1362">
        <v>1.0009999999999999</v>
      </c>
      <c r="C24" s="1283" t="s">
        <v>57</v>
      </c>
      <c r="D24" s="369"/>
      <c r="E24" s="378"/>
      <c r="F24" s="856"/>
      <c r="G24" s="1357">
        <v>24500</v>
      </c>
      <c r="H24" s="369"/>
      <c r="I24" s="372"/>
      <c r="J24" s="568"/>
      <c r="K24" s="568"/>
      <c r="L24" s="568"/>
      <c r="M24" s="1426"/>
      <c r="N24" s="568"/>
      <c r="O24" s="568"/>
      <c r="P24" s="568"/>
      <c r="Q24" s="568"/>
      <c r="R24" s="568"/>
      <c r="S24" s="568"/>
      <c r="T24" s="568"/>
      <c r="U24" s="568"/>
      <c r="V24" s="568"/>
      <c r="W24" s="568"/>
      <c r="X24" s="568"/>
      <c r="Y24" s="568"/>
      <c r="Z24" s="568"/>
      <c r="AA24" s="568"/>
      <c r="AB24" s="568"/>
    </row>
    <row r="25" spans="1:28" s="348" customFormat="1" ht="13.9" customHeight="1">
      <c r="A25" s="1680" t="s">
        <v>78</v>
      </c>
      <c r="B25" s="1429">
        <v>1</v>
      </c>
      <c r="C25" s="1283" t="s">
        <v>98</v>
      </c>
      <c r="D25" s="369"/>
      <c r="E25" s="378"/>
      <c r="F25" s="856"/>
      <c r="G25" s="1357">
        <v>24500</v>
      </c>
      <c r="H25" s="369"/>
      <c r="I25" s="372"/>
      <c r="J25" s="568"/>
      <c r="K25" s="568"/>
      <c r="L25" s="568"/>
      <c r="M25" s="1426"/>
      <c r="N25" s="568"/>
      <c r="O25" s="568"/>
      <c r="P25" s="568"/>
      <c r="Q25" s="568"/>
      <c r="R25" s="568"/>
      <c r="S25" s="568"/>
      <c r="T25" s="568"/>
      <c r="U25" s="568"/>
      <c r="V25" s="568"/>
      <c r="W25" s="568"/>
      <c r="X25" s="568"/>
      <c r="Y25" s="568"/>
      <c r="Z25" s="568"/>
      <c r="AA25" s="568"/>
      <c r="AB25" s="568"/>
    </row>
    <row r="26" spans="1:28" s="348" customFormat="1" ht="13.9" customHeight="1">
      <c r="A26" s="1680" t="s">
        <v>78</v>
      </c>
      <c r="B26" s="1448">
        <v>2215</v>
      </c>
      <c r="C26" s="1283" t="s">
        <v>760</v>
      </c>
      <c r="D26" s="369"/>
      <c r="E26" s="378"/>
      <c r="F26" s="856"/>
      <c r="G26" s="1357">
        <v>24500</v>
      </c>
      <c r="H26" s="369"/>
      <c r="I26" s="372"/>
      <c r="J26" s="568"/>
      <c r="K26" s="568"/>
      <c r="L26" s="568"/>
      <c r="M26" s="1426"/>
      <c r="N26" s="568"/>
      <c r="O26" s="568"/>
      <c r="P26" s="568"/>
      <c r="Q26" s="568"/>
      <c r="R26" s="568"/>
      <c r="S26" s="568"/>
      <c r="T26" s="568"/>
      <c r="U26" s="568"/>
      <c r="V26" s="568"/>
      <c r="W26" s="568"/>
      <c r="X26" s="568"/>
      <c r="Y26" s="568"/>
      <c r="Z26" s="568"/>
      <c r="AA26" s="568"/>
      <c r="AB26" s="568"/>
    </row>
    <row r="27" spans="1:28" s="348" customFormat="1" ht="9.6" customHeight="1">
      <c r="A27" s="1680"/>
      <c r="B27" s="560"/>
      <c r="C27" s="1283"/>
      <c r="D27" s="369"/>
      <c r="E27" s="1206"/>
      <c r="F27" s="1206"/>
      <c r="G27" s="369"/>
      <c r="H27" s="369"/>
      <c r="I27" s="372"/>
      <c r="J27" s="568"/>
      <c r="K27" s="568"/>
      <c r="L27" s="568"/>
      <c r="M27" s="1426"/>
      <c r="N27" s="568"/>
      <c r="O27" s="568"/>
      <c r="P27" s="568"/>
      <c r="Q27" s="568"/>
      <c r="R27" s="568"/>
      <c r="S27" s="568"/>
      <c r="T27" s="568"/>
      <c r="U27" s="568"/>
      <c r="V27" s="568"/>
      <c r="W27" s="568"/>
      <c r="X27" s="568"/>
      <c r="Y27" s="568"/>
      <c r="Z27" s="568"/>
      <c r="AA27" s="568"/>
      <c r="AB27" s="568"/>
    </row>
    <row r="28" spans="1:28" s="348" customFormat="1" ht="14.1" customHeight="1">
      <c r="A28" s="1536" t="s">
        <v>83</v>
      </c>
      <c r="B28" s="1360">
        <v>2216</v>
      </c>
      <c r="C28" s="564" t="s">
        <v>240</v>
      </c>
      <c r="D28" s="369"/>
      <c r="E28" s="1206"/>
      <c r="F28" s="1206"/>
      <c r="G28" s="369"/>
      <c r="H28" s="369"/>
      <c r="I28" s="372"/>
      <c r="J28" s="369"/>
      <c r="K28" s="568"/>
      <c r="L28" s="568"/>
      <c r="M28" s="1426"/>
      <c r="N28" s="568"/>
      <c r="O28" s="568"/>
      <c r="P28" s="568"/>
      <c r="Q28" s="568"/>
      <c r="R28" s="568"/>
      <c r="S28" s="568"/>
      <c r="T28" s="568"/>
      <c r="U28" s="568"/>
      <c r="V28" s="568"/>
      <c r="W28" s="568"/>
      <c r="X28" s="568"/>
      <c r="Y28" s="568"/>
      <c r="Z28" s="568"/>
      <c r="AA28" s="568"/>
      <c r="AB28" s="568"/>
    </row>
    <row r="29" spans="1:28" s="262" customFormat="1" ht="14.1" customHeight="1">
      <c r="A29" s="1363"/>
      <c r="B29" s="1429">
        <v>3</v>
      </c>
      <c r="C29" s="563" t="s">
        <v>503</v>
      </c>
      <c r="D29" s="1378"/>
      <c r="E29" s="1268"/>
      <c r="F29" s="1268"/>
      <c r="G29" s="1378"/>
      <c r="H29" s="1378"/>
      <c r="I29" s="1430"/>
      <c r="J29" s="1431"/>
      <c r="K29" s="261"/>
      <c r="L29" s="261"/>
      <c r="M29" s="1432"/>
      <c r="N29" s="261"/>
      <c r="O29" s="261"/>
      <c r="P29" s="261"/>
      <c r="Q29" s="261"/>
      <c r="R29" s="261"/>
      <c r="S29" s="261"/>
      <c r="T29" s="261"/>
      <c r="U29" s="261"/>
      <c r="V29" s="261"/>
      <c r="W29" s="261"/>
      <c r="X29" s="261"/>
      <c r="Y29" s="261"/>
      <c r="Z29" s="261"/>
      <c r="AA29" s="261"/>
      <c r="AB29" s="261"/>
    </row>
    <row r="30" spans="1:28" s="262" customFormat="1" ht="14.1" customHeight="1">
      <c r="A30" s="562"/>
      <c r="B30" s="1362">
        <v>3.1030000000000002</v>
      </c>
      <c r="C30" s="563" t="s">
        <v>652</v>
      </c>
      <c r="D30" s="1378"/>
      <c r="E30" s="1268"/>
      <c r="F30" s="1268"/>
      <c r="G30" s="1378"/>
      <c r="H30" s="1378"/>
      <c r="I30" s="1430"/>
      <c r="J30" s="1431"/>
      <c r="K30" s="261"/>
      <c r="L30" s="261"/>
      <c r="M30" s="1432"/>
      <c r="N30" s="261"/>
      <c r="O30" s="261"/>
      <c r="P30" s="261"/>
      <c r="Q30" s="261"/>
      <c r="R30" s="261"/>
      <c r="S30" s="261"/>
      <c r="T30" s="261"/>
      <c r="U30" s="261"/>
      <c r="V30" s="261"/>
      <c r="W30" s="261"/>
      <c r="X30" s="261"/>
      <c r="Y30" s="261"/>
      <c r="Z30" s="261"/>
      <c r="AA30" s="261"/>
      <c r="AB30" s="261"/>
    </row>
    <row r="31" spans="1:28" s="262" customFormat="1" ht="25.9" customHeight="1">
      <c r="A31" s="562" t="s">
        <v>300</v>
      </c>
      <c r="B31" s="1429" t="s">
        <v>390</v>
      </c>
      <c r="C31" s="563" t="s">
        <v>653</v>
      </c>
      <c r="D31" s="1378"/>
      <c r="E31" s="1292"/>
      <c r="F31" s="855"/>
      <c r="G31" s="1378">
        <v>36100</v>
      </c>
      <c r="H31" s="371" t="s">
        <v>298</v>
      </c>
      <c r="I31" s="1430"/>
      <c r="J31" s="1431"/>
      <c r="K31" s="261"/>
      <c r="L31" s="261"/>
      <c r="M31" s="1432"/>
      <c r="N31" s="261"/>
      <c r="O31" s="261"/>
      <c r="P31" s="261"/>
      <c r="Q31" s="261"/>
      <c r="R31" s="261"/>
      <c r="S31" s="261"/>
      <c r="T31" s="261"/>
      <c r="U31" s="261"/>
      <c r="V31" s="261"/>
      <c r="W31" s="261"/>
      <c r="X31" s="261"/>
      <c r="Y31" s="261"/>
      <c r="Z31" s="261"/>
      <c r="AA31" s="261"/>
      <c r="AB31" s="261"/>
    </row>
    <row r="32" spans="1:28" s="262" customFormat="1" ht="14.1" customHeight="1">
      <c r="A32" s="1363" t="s">
        <v>78</v>
      </c>
      <c r="B32" s="1362">
        <v>3.1030000000000002</v>
      </c>
      <c r="C32" s="563" t="s">
        <v>652</v>
      </c>
      <c r="D32" s="1378"/>
      <c r="E32" s="1292"/>
      <c r="F32" s="855"/>
      <c r="G32" s="1529">
        <v>36100</v>
      </c>
      <c r="H32" s="1378"/>
      <c r="I32" s="1430"/>
      <c r="J32" s="1431"/>
      <c r="K32" s="261"/>
      <c r="L32" s="261"/>
      <c r="M32" s="1432"/>
      <c r="N32" s="261"/>
      <c r="O32" s="261"/>
      <c r="P32" s="261"/>
      <c r="Q32" s="261"/>
      <c r="R32" s="261"/>
      <c r="S32" s="261"/>
      <c r="T32" s="261"/>
      <c r="U32" s="261"/>
      <c r="V32" s="261"/>
      <c r="W32" s="261"/>
      <c r="X32" s="261"/>
      <c r="Y32" s="261"/>
      <c r="Z32" s="261"/>
      <c r="AA32" s="261"/>
      <c r="AB32" s="261"/>
    </row>
    <row r="33" spans="1:28" s="262" customFormat="1" ht="10.15" customHeight="1">
      <c r="A33" s="1363"/>
      <c r="B33" s="1429"/>
      <c r="C33" s="563"/>
      <c r="D33" s="1378"/>
      <c r="E33" s="1284"/>
      <c r="F33" s="1284"/>
      <c r="G33" s="1378"/>
      <c r="H33" s="1378"/>
      <c r="I33" s="1430"/>
      <c r="J33" s="1431"/>
      <c r="K33" s="261"/>
      <c r="L33" s="261"/>
      <c r="M33" s="1432"/>
      <c r="N33" s="261"/>
      <c r="O33" s="261"/>
      <c r="P33" s="261"/>
      <c r="Q33" s="261"/>
      <c r="R33" s="261"/>
      <c r="S33" s="261"/>
      <c r="T33" s="261"/>
      <c r="U33" s="261"/>
      <c r="V33" s="261"/>
      <c r="W33" s="261"/>
      <c r="X33" s="261"/>
      <c r="Y33" s="261"/>
      <c r="Z33" s="261"/>
      <c r="AA33" s="261"/>
      <c r="AB33" s="261"/>
    </row>
    <row r="34" spans="1:28" s="262" customFormat="1" ht="14.1" customHeight="1">
      <c r="A34" s="1363"/>
      <c r="B34" s="1362">
        <v>3.8</v>
      </c>
      <c r="C34" s="564" t="s">
        <v>39</v>
      </c>
      <c r="D34" s="1378"/>
      <c r="E34" s="1284"/>
      <c r="F34" s="1284"/>
      <c r="G34" s="1378"/>
      <c r="H34" s="1378"/>
      <c r="I34" s="1430"/>
      <c r="J34" s="1431"/>
      <c r="K34" s="261"/>
      <c r="L34" s="261"/>
      <c r="M34" s="1432"/>
      <c r="N34" s="261"/>
      <c r="O34" s="261"/>
      <c r="P34" s="261"/>
      <c r="Q34" s="261"/>
      <c r="R34" s="261"/>
      <c r="S34" s="261"/>
      <c r="T34" s="261"/>
      <c r="U34" s="261"/>
      <c r="V34" s="261"/>
      <c r="W34" s="261"/>
      <c r="X34" s="261"/>
      <c r="Y34" s="261"/>
      <c r="Z34" s="261"/>
      <c r="AA34" s="261"/>
      <c r="AB34" s="261"/>
    </row>
    <row r="35" spans="1:28" s="262" customFormat="1" ht="14.45" customHeight="1">
      <c r="A35" s="1363"/>
      <c r="B35" s="377">
        <v>35</v>
      </c>
      <c r="C35" s="1539" t="s">
        <v>153</v>
      </c>
      <c r="D35" s="1431"/>
      <c r="E35" s="1268"/>
      <c r="F35" s="1268"/>
      <c r="G35" s="1431"/>
      <c r="H35" s="1431"/>
      <c r="I35" s="1430"/>
      <c r="J35" s="1431"/>
      <c r="K35" s="261"/>
      <c r="L35" s="261"/>
      <c r="M35" s="1432"/>
      <c r="N35" s="261"/>
      <c r="O35" s="261"/>
      <c r="P35" s="261"/>
      <c r="Q35" s="261"/>
      <c r="R35" s="261"/>
      <c r="S35" s="261"/>
      <c r="T35" s="261"/>
      <c r="U35" s="261"/>
      <c r="V35" s="261"/>
      <c r="W35" s="261"/>
      <c r="X35" s="261"/>
      <c r="Y35" s="261"/>
      <c r="Z35" s="261"/>
      <c r="AA35" s="261"/>
      <c r="AB35" s="261"/>
    </row>
    <row r="36" spans="1:28" s="262" customFormat="1" ht="14.45" customHeight="1">
      <c r="A36" s="1363"/>
      <c r="B36" s="708" t="s">
        <v>916</v>
      </c>
      <c r="C36" s="1798" t="s">
        <v>917</v>
      </c>
      <c r="D36" s="1431"/>
      <c r="E36" s="1292"/>
      <c r="F36" s="402"/>
      <c r="G36" s="1431">
        <v>50970</v>
      </c>
      <c r="H36" s="1431" t="s">
        <v>307</v>
      </c>
      <c r="I36" s="1430"/>
      <c r="J36" s="1431"/>
      <c r="K36" s="261"/>
      <c r="L36" s="261"/>
      <c r="M36" s="1432"/>
      <c r="N36" s="261"/>
      <c r="O36" s="261"/>
      <c r="P36" s="261"/>
      <c r="Q36" s="261"/>
      <c r="R36" s="261"/>
      <c r="S36" s="261"/>
      <c r="T36" s="261"/>
      <c r="U36" s="261"/>
      <c r="V36" s="261"/>
      <c r="W36" s="261"/>
      <c r="X36" s="261"/>
      <c r="Y36" s="261"/>
      <c r="Z36" s="261"/>
      <c r="AA36" s="261"/>
      <c r="AB36" s="261"/>
    </row>
    <row r="37" spans="1:28" s="262" customFormat="1" ht="14.45" customHeight="1">
      <c r="A37" s="1363"/>
      <c r="B37" s="708" t="s">
        <v>918</v>
      </c>
      <c r="C37" s="1798" t="s">
        <v>919</v>
      </c>
      <c r="D37" s="1431"/>
      <c r="E37" s="1292"/>
      <c r="F37" s="402"/>
      <c r="G37" s="1431">
        <v>29980</v>
      </c>
      <c r="H37" s="1431" t="s">
        <v>307</v>
      </c>
      <c r="I37" s="1430"/>
      <c r="J37" s="1431"/>
      <c r="K37" s="261"/>
      <c r="L37" s="261"/>
      <c r="M37" s="1432"/>
      <c r="N37" s="261"/>
      <c r="O37" s="261"/>
      <c r="P37" s="261"/>
      <c r="Q37" s="261"/>
      <c r="R37" s="261"/>
      <c r="S37" s="261"/>
      <c r="T37" s="261"/>
      <c r="U37" s="261"/>
      <c r="V37" s="261"/>
      <c r="W37" s="261"/>
      <c r="X37" s="261"/>
      <c r="Y37" s="261"/>
      <c r="Z37" s="261"/>
      <c r="AA37" s="261"/>
      <c r="AB37" s="261"/>
    </row>
    <row r="38" spans="1:28" s="262" customFormat="1" ht="14.45" customHeight="1">
      <c r="A38" s="1363"/>
      <c r="B38" s="708" t="s">
        <v>920</v>
      </c>
      <c r="C38" s="1798" t="s">
        <v>921</v>
      </c>
      <c r="D38" s="1431"/>
      <c r="E38" s="1292"/>
      <c r="F38" s="402"/>
      <c r="G38" s="1431">
        <v>1335</v>
      </c>
      <c r="H38" s="1431" t="s">
        <v>307</v>
      </c>
      <c r="I38" s="1430"/>
      <c r="J38" s="1431"/>
      <c r="K38" s="261"/>
      <c r="L38" s="261"/>
      <c r="M38" s="1432"/>
      <c r="N38" s="261"/>
      <c r="O38" s="261"/>
      <c r="P38" s="261"/>
      <c r="Q38" s="261"/>
      <c r="R38" s="261"/>
      <c r="S38" s="261"/>
      <c r="T38" s="261"/>
      <c r="U38" s="261"/>
      <c r="V38" s="261"/>
      <c r="W38" s="261"/>
      <c r="X38" s="261"/>
      <c r="Y38" s="261"/>
      <c r="Z38" s="261"/>
      <c r="AA38" s="261"/>
      <c r="AB38" s="261"/>
    </row>
    <row r="39" spans="1:28" s="262" customFormat="1" ht="14.45" customHeight="1">
      <c r="A39" s="562" t="s">
        <v>300</v>
      </c>
      <c r="B39" s="377" t="s">
        <v>566</v>
      </c>
      <c r="C39" s="1552" t="s">
        <v>618</v>
      </c>
      <c r="D39" s="371"/>
      <c r="E39" s="370"/>
      <c r="F39" s="789"/>
      <c r="G39" s="370">
        <v>138989</v>
      </c>
      <c r="H39" s="363" t="s">
        <v>306</v>
      </c>
      <c r="I39" s="1553"/>
      <c r="J39" s="1553"/>
      <c r="K39" s="1553"/>
      <c r="L39" s="1554"/>
      <c r="M39" s="1554"/>
      <c r="N39" s="261"/>
      <c r="O39" s="261"/>
      <c r="P39" s="261"/>
      <c r="Q39" s="261"/>
      <c r="R39" s="261"/>
      <c r="S39" s="261"/>
      <c r="T39" s="261"/>
      <c r="U39" s="261"/>
      <c r="V39" s="261"/>
      <c r="W39" s="261"/>
      <c r="X39" s="261"/>
      <c r="Y39" s="261"/>
      <c r="Z39" s="261"/>
      <c r="AA39" s="261"/>
      <c r="AB39" s="261"/>
    </row>
    <row r="40" spans="1:28" s="262" customFormat="1" ht="14.45" customHeight="1">
      <c r="A40" s="1536" t="s">
        <v>78</v>
      </c>
      <c r="B40" s="377">
        <v>35</v>
      </c>
      <c r="C40" s="1539" t="s">
        <v>153</v>
      </c>
      <c r="D40" s="371"/>
      <c r="E40" s="1759"/>
      <c r="F40" s="1759"/>
      <c r="G40" s="1495">
        <v>221274</v>
      </c>
      <c r="H40" s="371"/>
      <c r="I40" s="1430"/>
      <c r="J40" s="1427"/>
      <c r="K40" s="261"/>
      <c r="L40" s="261"/>
      <c r="M40" s="1432"/>
      <c r="N40" s="261"/>
      <c r="O40" s="261"/>
      <c r="P40" s="261"/>
      <c r="Q40" s="261"/>
      <c r="R40" s="261"/>
      <c r="S40" s="261"/>
      <c r="T40" s="261"/>
      <c r="U40" s="261"/>
      <c r="V40" s="261"/>
      <c r="W40" s="261"/>
      <c r="X40" s="261"/>
      <c r="Y40" s="261"/>
      <c r="Z40" s="261"/>
      <c r="AA40" s="261"/>
      <c r="AB40" s="261"/>
    </row>
    <row r="41" spans="1:28" s="262" customFormat="1" ht="14.45" customHeight="1">
      <c r="A41" s="1536" t="s">
        <v>78</v>
      </c>
      <c r="B41" s="1362">
        <v>3.8</v>
      </c>
      <c r="C41" s="564" t="s">
        <v>39</v>
      </c>
      <c r="D41" s="371"/>
      <c r="E41" s="1759"/>
      <c r="F41" s="1759"/>
      <c r="G41" s="1494">
        <v>221274</v>
      </c>
      <c r="H41" s="370"/>
      <c r="I41" s="1430"/>
      <c r="J41" s="1427"/>
      <c r="K41" s="261"/>
      <c r="L41" s="261"/>
      <c r="M41" s="1432"/>
      <c r="N41" s="261"/>
      <c r="O41" s="261"/>
      <c r="P41" s="261"/>
      <c r="Q41" s="261"/>
      <c r="R41" s="261"/>
      <c r="S41" s="261"/>
      <c r="T41" s="261"/>
      <c r="U41" s="261"/>
      <c r="V41" s="261"/>
      <c r="W41" s="261"/>
      <c r="X41" s="261"/>
      <c r="Y41" s="261"/>
      <c r="Z41" s="261"/>
      <c r="AA41" s="261"/>
      <c r="AB41" s="261"/>
    </row>
    <row r="42" spans="1:28" s="262" customFormat="1" ht="14.45" customHeight="1">
      <c r="A42" s="1944" t="s">
        <v>78</v>
      </c>
      <c r="B42" s="1429">
        <v>3</v>
      </c>
      <c r="C42" s="563" t="s">
        <v>503</v>
      </c>
      <c r="D42" s="371"/>
      <c r="E42" s="1759"/>
      <c r="F42" s="1759"/>
      <c r="G42" s="1494">
        <v>257374</v>
      </c>
      <c r="H42" s="370"/>
      <c r="I42" s="1430"/>
      <c r="J42" s="1427"/>
      <c r="K42" s="261"/>
      <c r="L42" s="261"/>
      <c r="M42" s="1432"/>
      <c r="N42" s="261"/>
      <c r="O42" s="261"/>
      <c r="P42" s="261"/>
      <c r="Q42" s="261"/>
      <c r="R42" s="261"/>
      <c r="S42" s="261"/>
      <c r="T42" s="261"/>
      <c r="U42" s="261"/>
      <c r="V42" s="261"/>
      <c r="W42" s="261"/>
      <c r="X42" s="261"/>
      <c r="Y42" s="261"/>
      <c r="Z42" s="261"/>
      <c r="AA42" s="261"/>
      <c r="AB42" s="261"/>
    </row>
    <row r="43" spans="1:28" s="262" customFormat="1" ht="14.45" customHeight="1">
      <c r="A43" s="417" t="s">
        <v>78</v>
      </c>
      <c r="B43" s="1413">
        <v>2216</v>
      </c>
      <c r="C43" s="1459" t="s">
        <v>240</v>
      </c>
      <c r="D43" s="373"/>
      <c r="E43" s="1494"/>
      <c r="F43" s="1494"/>
      <c r="G43" s="1495">
        <v>257374</v>
      </c>
      <c r="H43" s="370"/>
      <c r="I43" s="1430"/>
      <c r="J43" s="1427"/>
      <c r="K43" s="261"/>
      <c r="L43" s="261"/>
      <c r="M43" s="1432"/>
      <c r="N43" s="261"/>
      <c r="O43" s="261"/>
      <c r="P43" s="261"/>
      <c r="Q43" s="261"/>
      <c r="R43" s="261"/>
      <c r="S43" s="261"/>
      <c r="T43" s="261"/>
      <c r="U43" s="261"/>
      <c r="V43" s="261"/>
      <c r="W43" s="261"/>
      <c r="X43" s="261"/>
      <c r="Y43" s="261"/>
      <c r="Z43" s="261"/>
      <c r="AA43" s="261"/>
      <c r="AB43" s="261"/>
    </row>
    <row r="44" spans="1:28" s="348" customFormat="1" ht="7.9" customHeight="1">
      <c r="A44" s="1536"/>
      <c r="B44" s="1360"/>
      <c r="C44" s="564"/>
      <c r="D44" s="369"/>
      <c r="E44" s="1206"/>
      <c r="F44" s="378"/>
      <c r="G44" s="369"/>
      <c r="H44" s="369"/>
      <c r="I44" s="372"/>
      <c r="J44" s="369"/>
      <c r="K44" s="568"/>
      <c r="L44" s="568"/>
      <c r="M44" s="1426"/>
      <c r="N44" s="568"/>
      <c r="O44" s="568"/>
      <c r="P44" s="568"/>
      <c r="Q44" s="568"/>
      <c r="R44" s="568"/>
      <c r="S44" s="568"/>
      <c r="T44" s="568"/>
      <c r="U44" s="568"/>
      <c r="V44" s="568"/>
      <c r="W44" s="568"/>
      <c r="X44" s="568"/>
      <c r="Y44" s="568"/>
      <c r="Z44" s="568"/>
      <c r="AA44" s="568"/>
      <c r="AB44" s="568"/>
    </row>
    <row r="45" spans="1:28" s="348" customFormat="1" ht="14.45" customHeight="1">
      <c r="A45" s="1536" t="s">
        <v>83</v>
      </c>
      <c r="B45" s="566">
        <v>2501</v>
      </c>
      <c r="C45" s="416" t="s">
        <v>555</v>
      </c>
      <c r="D45" s="379"/>
      <c r="E45" s="1284"/>
      <c r="F45" s="1284"/>
      <c r="G45" s="363"/>
      <c r="H45" s="363"/>
      <c r="I45" s="372"/>
      <c r="J45" s="379"/>
      <c r="K45" s="568"/>
      <c r="L45" s="568"/>
      <c r="M45" s="1426"/>
      <c r="N45" s="568"/>
      <c r="O45" s="568"/>
      <c r="P45" s="568"/>
      <c r="Q45" s="568"/>
      <c r="R45" s="568"/>
      <c r="S45" s="568"/>
      <c r="T45" s="568"/>
      <c r="U45" s="568"/>
      <c r="V45" s="568"/>
      <c r="W45" s="568"/>
      <c r="X45" s="568"/>
      <c r="Y45" s="568"/>
      <c r="Z45" s="568"/>
      <c r="AA45" s="568"/>
      <c r="AB45" s="568"/>
    </row>
    <row r="46" spans="1:28" s="348" customFormat="1" ht="13.9" customHeight="1">
      <c r="A46" s="1536"/>
      <c r="B46" s="565">
        <v>1</v>
      </c>
      <c r="C46" s="1539" t="s">
        <v>556</v>
      </c>
      <c r="D46" s="379"/>
      <c r="E46" s="1284"/>
      <c r="F46" s="1284"/>
      <c r="G46" s="363"/>
      <c r="H46" s="363"/>
      <c r="I46" s="372"/>
      <c r="J46" s="379"/>
      <c r="K46" s="568"/>
      <c r="L46" s="568"/>
      <c r="M46" s="1426"/>
      <c r="N46" s="568"/>
      <c r="O46" s="568"/>
      <c r="P46" s="568"/>
      <c r="Q46" s="568"/>
      <c r="R46" s="568"/>
      <c r="S46" s="568"/>
      <c r="T46" s="568"/>
      <c r="U46" s="568"/>
      <c r="V46" s="568"/>
      <c r="W46" s="568"/>
      <c r="X46" s="568"/>
      <c r="Y46" s="568"/>
      <c r="Z46" s="568"/>
      <c r="AA46" s="568"/>
      <c r="AB46" s="568"/>
    </row>
    <row r="47" spans="1:28" s="348" customFormat="1" ht="13.9" customHeight="1">
      <c r="A47" s="1618"/>
      <c r="B47" s="1362">
        <v>1.0009999999999999</v>
      </c>
      <c r="C47" s="416" t="s">
        <v>702</v>
      </c>
      <c r="D47" s="379"/>
      <c r="E47" s="1284"/>
      <c r="F47" s="1284"/>
      <c r="G47" s="363"/>
      <c r="H47" s="363"/>
      <c r="I47" s="372"/>
      <c r="J47" s="379"/>
      <c r="K47" s="568"/>
      <c r="L47" s="568"/>
      <c r="M47" s="1426"/>
      <c r="N47" s="568"/>
      <c r="O47" s="568"/>
      <c r="P47" s="568"/>
      <c r="Q47" s="568"/>
      <c r="R47" s="568"/>
      <c r="S47" s="568"/>
      <c r="T47" s="568"/>
      <c r="U47" s="568"/>
      <c r="V47" s="568"/>
      <c r="W47" s="568"/>
      <c r="X47" s="568"/>
      <c r="Y47" s="568"/>
      <c r="Z47" s="568"/>
      <c r="AA47" s="568"/>
      <c r="AB47" s="568"/>
    </row>
    <row r="48" spans="1:28" s="348" customFormat="1" ht="13.9" customHeight="1">
      <c r="A48" s="1618"/>
      <c r="B48" s="565">
        <v>46</v>
      </c>
      <c r="C48" s="1620" t="s">
        <v>35</v>
      </c>
      <c r="D48" s="379"/>
      <c r="E48" s="1284"/>
      <c r="F48" s="1284"/>
      <c r="G48" s="363"/>
      <c r="H48" s="363"/>
      <c r="I48" s="372"/>
      <c r="J48" s="379"/>
      <c r="K48" s="568"/>
      <c r="L48" s="568"/>
      <c r="M48" s="1426"/>
      <c r="N48" s="568"/>
      <c r="O48" s="568"/>
      <c r="P48" s="568"/>
      <c r="Q48" s="568"/>
      <c r="R48" s="568"/>
      <c r="S48" s="568"/>
      <c r="T48" s="568"/>
      <c r="U48" s="568"/>
      <c r="V48" s="568"/>
      <c r="W48" s="568"/>
      <c r="X48" s="568"/>
      <c r="Y48" s="568"/>
      <c r="Z48" s="568"/>
      <c r="AA48" s="568"/>
      <c r="AB48" s="568"/>
    </row>
    <row r="49" spans="1:28" s="348" customFormat="1" ht="13.9" customHeight="1">
      <c r="A49" s="377" t="s">
        <v>300</v>
      </c>
      <c r="B49" s="565">
        <v>80</v>
      </c>
      <c r="C49" s="1620" t="s">
        <v>703</v>
      </c>
      <c r="D49" s="379"/>
      <c r="E49" s="1284"/>
      <c r="F49" s="1284"/>
      <c r="G49" s="363"/>
      <c r="H49" s="363"/>
      <c r="I49" s="372"/>
      <c r="J49" s="379"/>
      <c r="K49" s="568"/>
      <c r="L49" s="568"/>
      <c r="M49" s="1426"/>
      <c r="N49" s="568"/>
      <c r="O49" s="568"/>
      <c r="P49" s="568"/>
      <c r="Q49" s="568"/>
      <c r="R49" s="568"/>
      <c r="S49" s="568"/>
      <c r="T49" s="568"/>
      <c r="U49" s="568"/>
      <c r="V49" s="568"/>
      <c r="W49" s="568"/>
      <c r="X49" s="568"/>
      <c r="Y49" s="568"/>
      <c r="Z49" s="568"/>
      <c r="AA49" s="568"/>
      <c r="AB49" s="568"/>
    </row>
    <row r="50" spans="1:28" s="348" customFormat="1" ht="13.9" customHeight="1">
      <c r="A50" s="1618"/>
      <c r="B50" s="565" t="s">
        <v>704</v>
      </c>
      <c r="C50" s="1620" t="s">
        <v>707</v>
      </c>
      <c r="D50" s="379"/>
      <c r="E50" s="1519"/>
      <c r="F50" s="1548"/>
      <c r="G50" s="1519">
        <v>1000</v>
      </c>
      <c r="H50" s="363"/>
      <c r="I50" s="372"/>
      <c r="J50" s="379"/>
      <c r="K50" s="568"/>
      <c r="L50" s="568"/>
      <c r="M50" s="1426"/>
      <c r="N50" s="568"/>
      <c r="O50" s="568"/>
      <c r="P50" s="568"/>
      <c r="Q50" s="568"/>
      <c r="R50" s="568"/>
      <c r="S50" s="568"/>
      <c r="T50" s="568"/>
      <c r="U50" s="568"/>
      <c r="V50" s="568"/>
      <c r="W50" s="568"/>
      <c r="X50" s="568"/>
      <c r="Y50" s="568"/>
      <c r="Z50" s="568"/>
      <c r="AA50" s="568"/>
      <c r="AB50" s="568"/>
    </row>
    <row r="51" spans="1:28" s="348" customFormat="1" ht="13.9" customHeight="1">
      <c r="A51" s="1618"/>
      <c r="B51" s="565" t="s">
        <v>705</v>
      </c>
      <c r="C51" s="1620" t="s">
        <v>87</v>
      </c>
      <c r="D51" s="379"/>
      <c r="E51" s="1519"/>
      <c r="F51" s="1548"/>
      <c r="G51" s="1519">
        <v>50</v>
      </c>
      <c r="H51" s="363"/>
      <c r="I51" s="372"/>
      <c r="J51" s="379"/>
      <c r="K51" s="568"/>
      <c r="L51" s="568"/>
      <c r="M51" s="1426"/>
      <c r="N51" s="568"/>
      <c r="O51" s="568"/>
      <c r="P51" s="568"/>
      <c r="Q51" s="568"/>
      <c r="R51" s="568"/>
      <c r="S51" s="568"/>
      <c r="T51" s="568"/>
      <c r="U51" s="568"/>
      <c r="V51" s="568"/>
      <c r="W51" s="568"/>
      <c r="X51" s="568"/>
      <c r="Y51" s="568"/>
      <c r="Z51" s="568"/>
      <c r="AA51" s="568"/>
      <c r="AB51" s="568"/>
    </row>
    <row r="52" spans="1:28" s="348" customFormat="1" ht="13.9" customHeight="1">
      <c r="A52" s="1618"/>
      <c r="B52" s="565" t="s">
        <v>706</v>
      </c>
      <c r="C52" s="1620" t="s">
        <v>144</v>
      </c>
      <c r="D52" s="379"/>
      <c r="E52" s="1292"/>
      <c r="F52" s="1560"/>
      <c r="G52" s="1519">
        <v>1072</v>
      </c>
      <c r="H52" s="363"/>
      <c r="I52" s="372"/>
      <c r="J52" s="379"/>
      <c r="K52" s="568"/>
      <c r="L52" s="568"/>
      <c r="M52" s="1426"/>
      <c r="N52" s="568"/>
      <c r="O52" s="568"/>
      <c r="P52" s="568"/>
      <c r="Q52" s="568"/>
      <c r="R52" s="568"/>
      <c r="S52" s="568"/>
      <c r="T52" s="568"/>
      <c r="U52" s="568"/>
      <c r="V52" s="568"/>
      <c r="W52" s="568"/>
      <c r="X52" s="568"/>
      <c r="Y52" s="568"/>
      <c r="Z52" s="568"/>
      <c r="AA52" s="568"/>
      <c r="AB52" s="568"/>
    </row>
    <row r="53" spans="1:28" s="348" customFormat="1" ht="13.9" customHeight="1">
      <c r="A53" s="1618" t="s">
        <v>78</v>
      </c>
      <c r="B53" s="565">
        <v>80</v>
      </c>
      <c r="C53" s="1620" t="s">
        <v>703</v>
      </c>
      <c r="D53" s="379"/>
      <c r="E53" s="1292"/>
      <c r="F53" s="1560"/>
      <c r="G53" s="1529">
        <v>2122</v>
      </c>
      <c r="H53" s="371" t="s">
        <v>336</v>
      </c>
      <c r="I53" s="372"/>
      <c r="J53" s="379"/>
      <c r="K53" s="568"/>
      <c r="L53" s="568"/>
      <c r="M53" s="1426"/>
      <c r="N53" s="568"/>
      <c r="O53" s="568"/>
      <c r="P53" s="568"/>
      <c r="Q53" s="568"/>
      <c r="R53" s="568"/>
      <c r="S53" s="568"/>
      <c r="T53" s="568"/>
      <c r="U53" s="568"/>
      <c r="V53" s="568"/>
      <c r="W53" s="568"/>
      <c r="X53" s="568"/>
      <c r="Y53" s="568"/>
      <c r="Z53" s="568"/>
      <c r="AA53" s="568"/>
      <c r="AB53" s="568"/>
    </row>
    <row r="54" spans="1:28" s="348" customFormat="1" ht="13.9" customHeight="1">
      <c r="A54" s="1618" t="s">
        <v>78</v>
      </c>
      <c r="B54" s="565">
        <v>46</v>
      </c>
      <c r="C54" s="1620" t="s">
        <v>35</v>
      </c>
      <c r="D54" s="379"/>
      <c r="E54" s="1292"/>
      <c r="F54" s="1560"/>
      <c r="G54" s="1529">
        <v>2122</v>
      </c>
      <c r="H54" s="363"/>
      <c r="I54" s="372"/>
      <c r="J54" s="379"/>
      <c r="K54" s="568"/>
      <c r="L54" s="568"/>
      <c r="M54" s="1426"/>
      <c r="N54" s="568"/>
      <c r="O54" s="568"/>
      <c r="P54" s="568"/>
      <c r="Q54" s="568"/>
      <c r="R54" s="568"/>
      <c r="S54" s="568"/>
      <c r="T54" s="568"/>
      <c r="U54" s="568"/>
      <c r="V54" s="568"/>
      <c r="W54" s="568"/>
      <c r="X54" s="568"/>
      <c r="Y54" s="568"/>
      <c r="Z54" s="568"/>
      <c r="AA54" s="568"/>
      <c r="AB54" s="568"/>
    </row>
    <row r="55" spans="1:28" s="348" customFormat="1" ht="13.9" customHeight="1">
      <c r="A55" s="1618" t="s">
        <v>78</v>
      </c>
      <c r="B55" s="1362">
        <v>1.0009999999999999</v>
      </c>
      <c r="C55" s="416" t="s">
        <v>702</v>
      </c>
      <c r="D55" s="379"/>
      <c r="E55" s="1292"/>
      <c r="F55" s="1560"/>
      <c r="G55" s="1529">
        <v>2122</v>
      </c>
      <c r="H55" s="363"/>
      <c r="I55" s="372"/>
      <c r="J55" s="379"/>
      <c r="K55" s="568"/>
      <c r="L55" s="568"/>
      <c r="M55" s="1426"/>
      <c r="N55" s="568"/>
      <c r="O55" s="568"/>
      <c r="P55" s="568"/>
      <c r="Q55" s="568"/>
      <c r="R55" s="568"/>
      <c r="S55" s="568"/>
      <c r="T55" s="568"/>
      <c r="U55" s="568"/>
      <c r="V55" s="568"/>
      <c r="W55" s="568"/>
      <c r="X55" s="568"/>
      <c r="Y55" s="568"/>
      <c r="Z55" s="568"/>
      <c r="AA55" s="568"/>
      <c r="AB55" s="568"/>
    </row>
    <row r="56" spans="1:28" s="348" customFormat="1" ht="10.9" customHeight="1">
      <c r="A56" s="1618"/>
      <c r="B56" s="565"/>
      <c r="C56" s="1620"/>
      <c r="D56" s="379"/>
      <c r="E56" s="1284"/>
      <c r="F56" s="1284"/>
      <c r="G56" s="363"/>
      <c r="H56" s="363"/>
      <c r="I56" s="372"/>
      <c r="J56" s="379"/>
      <c r="K56" s="568"/>
      <c r="L56" s="568"/>
      <c r="M56" s="1426"/>
      <c r="N56" s="568"/>
      <c r="O56" s="568"/>
      <c r="P56" s="568"/>
      <c r="Q56" s="568"/>
      <c r="R56" s="568"/>
      <c r="S56" s="568"/>
      <c r="T56" s="568"/>
      <c r="U56" s="568"/>
      <c r="V56" s="568"/>
      <c r="W56" s="568"/>
      <c r="X56" s="568"/>
      <c r="Y56" s="568"/>
      <c r="Z56" s="568"/>
      <c r="AA56" s="568"/>
      <c r="AB56" s="568"/>
    </row>
    <row r="57" spans="1:28" s="348" customFormat="1" ht="13.9" customHeight="1">
      <c r="A57" s="1536"/>
      <c r="B57" s="1362">
        <v>1.8</v>
      </c>
      <c r="C57" s="416" t="s">
        <v>39</v>
      </c>
      <c r="D57" s="379"/>
      <c r="E57" s="1284"/>
      <c r="F57" s="1284"/>
      <c r="G57" s="363"/>
      <c r="H57" s="363"/>
      <c r="I57" s="372"/>
      <c r="J57" s="379"/>
      <c r="K57" s="568"/>
      <c r="L57" s="568"/>
      <c r="M57" s="1426"/>
      <c r="N57" s="568"/>
      <c r="O57" s="568"/>
      <c r="P57" s="568"/>
      <c r="Q57" s="568"/>
      <c r="R57" s="568"/>
      <c r="S57" s="568"/>
      <c r="T57" s="568"/>
      <c r="U57" s="568"/>
      <c r="V57" s="568"/>
      <c r="W57" s="568"/>
      <c r="X57" s="568"/>
      <c r="Y57" s="568"/>
      <c r="Z57" s="568"/>
      <c r="AA57" s="568"/>
      <c r="AB57" s="568"/>
    </row>
    <row r="58" spans="1:28" s="348" customFormat="1" ht="13.9" customHeight="1">
      <c r="A58" s="1536"/>
      <c r="B58" s="565">
        <v>36</v>
      </c>
      <c r="C58" s="1539" t="s">
        <v>153</v>
      </c>
      <c r="D58" s="379"/>
      <c r="E58" s="1268"/>
      <c r="F58" s="1268"/>
      <c r="G58" s="379"/>
      <c r="H58" s="379"/>
      <c r="I58" s="372"/>
      <c r="J58" s="379"/>
      <c r="K58" s="568"/>
      <c r="L58" s="568"/>
      <c r="M58" s="1426"/>
      <c r="N58" s="568"/>
      <c r="O58" s="568"/>
      <c r="P58" s="568"/>
      <c r="Q58" s="568"/>
      <c r="R58" s="568"/>
      <c r="S58" s="568"/>
      <c r="T58" s="568"/>
      <c r="U58" s="568"/>
      <c r="V58" s="568"/>
      <c r="W58" s="568"/>
      <c r="X58" s="568"/>
      <c r="Y58" s="568"/>
      <c r="Z58" s="568"/>
      <c r="AA58" s="568"/>
      <c r="AB58" s="568"/>
    </row>
    <row r="59" spans="1:28" s="348" customFormat="1" ht="28.15" customHeight="1">
      <c r="A59" s="1536"/>
      <c r="B59" s="1269" t="s">
        <v>557</v>
      </c>
      <c r="C59" s="1539" t="s">
        <v>558</v>
      </c>
      <c r="D59" s="371"/>
      <c r="E59" s="370"/>
      <c r="F59" s="789"/>
      <c r="G59" s="370">
        <v>18027</v>
      </c>
      <c r="H59" s="371" t="s">
        <v>308</v>
      </c>
      <c r="I59" s="1553"/>
      <c r="J59" s="1555"/>
      <c r="K59" s="1555"/>
      <c r="L59" s="1556"/>
      <c r="M59" s="1556"/>
      <c r="N59" s="568"/>
      <c r="O59" s="568"/>
      <c r="P59" s="568"/>
      <c r="Q59" s="568"/>
      <c r="R59" s="568"/>
      <c r="S59" s="568"/>
      <c r="T59" s="568"/>
      <c r="U59" s="568"/>
      <c r="V59" s="568"/>
      <c r="W59" s="568"/>
      <c r="X59" s="568"/>
      <c r="Y59" s="568"/>
      <c r="Z59" s="568"/>
      <c r="AA59" s="568"/>
      <c r="AB59" s="568"/>
    </row>
    <row r="60" spans="1:28" s="348" customFormat="1" ht="13.9" customHeight="1">
      <c r="A60" s="1536" t="s">
        <v>78</v>
      </c>
      <c r="B60" s="565">
        <v>36</v>
      </c>
      <c r="C60" s="1539" t="s">
        <v>153</v>
      </c>
      <c r="D60" s="371"/>
      <c r="E60" s="1759"/>
      <c r="F60" s="789"/>
      <c r="G60" s="368">
        <v>18027</v>
      </c>
      <c r="H60" s="371"/>
      <c r="I60" s="372"/>
      <c r="J60" s="1427"/>
      <c r="K60" s="568"/>
      <c r="L60" s="568"/>
      <c r="M60" s="1426"/>
      <c r="N60" s="568"/>
      <c r="O60" s="568"/>
      <c r="P60" s="568"/>
      <c r="Q60" s="568"/>
      <c r="R60" s="568"/>
      <c r="S60" s="568"/>
      <c r="T60" s="568"/>
      <c r="U60" s="568"/>
      <c r="V60" s="568"/>
      <c r="W60" s="568"/>
      <c r="X60" s="568"/>
      <c r="Y60" s="568"/>
      <c r="Z60" s="568"/>
      <c r="AA60" s="568"/>
      <c r="AB60" s="568"/>
    </row>
    <row r="61" spans="1:28" s="348" customFormat="1" ht="13.9" customHeight="1">
      <c r="A61" s="1536" t="s">
        <v>78</v>
      </c>
      <c r="B61" s="1362">
        <v>1.8</v>
      </c>
      <c r="C61" s="416" t="s">
        <v>39</v>
      </c>
      <c r="D61" s="371"/>
      <c r="E61" s="1759"/>
      <c r="F61" s="789"/>
      <c r="G61" s="1495">
        <v>18027</v>
      </c>
      <c r="H61" s="371"/>
      <c r="I61" s="372"/>
      <c r="J61" s="1427"/>
      <c r="K61" s="568"/>
      <c r="L61" s="568"/>
      <c r="M61" s="1426"/>
      <c r="N61" s="568"/>
      <c r="O61" s="568"/>
      <c r="P61" s="568"/>
      <c r="Q61" s="568"/>
      <c r="R61" s="568"/>
      <c r="S61" s="568"/>
      <c r="T61" s="568"/>
      <c r="U61" s="568"/>
      <c r="V61" s="568"/>
      <c r="W61" s="568"/>
      <c r="X61" s="568"/>
      <c r="Y61" s="568"/>
      <c r="Z61" s="568"/>
      <c r="AA61" s="568"/>
      <c r="AB61" s="568"/>
    </row>
    <row r="62" spans="1:28" s="348" customFormat="1" ht="13.9" customHeight="1">
      <c r="A62" s="1536" t="s">
        <v>78</v>
      </c>
      <c r="B62" s="565">
        <v>1</v>
      </c>
      <c r="C62" s="1539" t="s">
        <v>556</v>
      </c>
      <c r="D62" s="371"/>
      <c r="E62" s="1759"/>
      <c r="F62" s="789"/>
      <c r="G62" s="1495">
        <v>20149</v>
      </c>
      <c r="H62" s="370"/>
      <c r="I62" s="372"/>
      <c r="J62" s="1427"/>
      <c r="K62" s="568"/>
      <c r="L62" s="568"/>
      <c r="M62" s="1426"/>
      <c r="N62" s="568"/>
      <c r="O62" s="568"/>
      <c r="P62" s="568"/>
      <c r="Q62" s="568"/>
      <c r="R62" s="568"/>
      <c r="S62" s="568"/>
      <c r="T62" s="568"/>
      <c r="U62" s="568"/>
      <c r="V62" s="568"/>
      <c r="W62" s="568"/>
      <c r="X62" s="568"/>
      <c r="Y62" s="568"/>
      <c r="Z62" s="568"/>
      <c r="AA62" s="568"/>
      <c r="AB62" s="568"/>
    </row>
    <row r="63" spans="1:28" s="348" customFormat="1" ht="13.9" customHeight="1">
      <c r="A63" s="1536" t="s">
        <v>78</v>
      </c>
      <c r="B63" s="566">
        <v>2501</v>
      </c>
      <c r="C63" s="416" t="s">
        <v>555</v>
      </c>
      <c r="D63" s="371"/>
      <c r="E63" s="1759"/>
      <c r="F63" s="789"/>
      <c r="G63" s="1495">
        <v>20149</v>
      </c>
      <c r="H63" s="370"/>
      <c r="I63" s="372"/>
      <c r="J63" s="1427"/>
      <c r="K63" s="568"/>
      <c r="L63" s="568"/>
      <c r="M63" s="1426"/>
      <c r="N63" s="568"/>
      <c r="O63" s="568"/>
      <c r="P63" s="568"/>
      <c r="Q63" s="568"/>
      <c r="R63" s="568"/>
      <c r="S63" s="568"/>
      <c r="T63" s="568"/>
      <c r="U63" s="568"/>
      <c r="V63" s="568"/>
      <c r="W63" s="568"/>
      <c r="X63" s="568"/>
      <c r="Y63" s="568"/>
      <c r="Z63" s="568"/>
      <c r="AA63" s="568"/>
      <c r="AB63" s="568"/>
    </row>
    <row r="64" spans="1:28" s="348" customFormat="1" ht="10.15" customHeight="1">
      <c r="A64" s="1536"/>
      <c r="B64" s="566"/>
      <c r="C64" s="416"/>
      <c r="D64" s="371"/>
      <c r="E64" s="371"/>
      <c r="F64" s="371"/>
      <c r="G64" s="370"/>
      <c r="H64" s="370"/>
      <c r="I64" s="372"/>
      <c r="J64" s="1427"/>
      <c r="K64" s="568"/>
      <c r="L64" s="568"/>
      <c r="M64" s="1426"/>
      <c r="N64" s="568"/>
      <c r="O64" s="568"/>
      <c r="P64" s="568"/>
      <c r="Q64" s="568"/>
      <c r="R64" s="568"/>
      <c r="S64" s="568"/>
      <c r="T64" s="568"/>
      <c r="U64" s="568"/>
      <c r="V64" s="568"/>
      <c r="W64" s="568"/>
      <c r="X64" s="568"/>
      <c r="Y64" s="568"/>
      <c r="Z64" s="568"/>
      <c r="AA64" s="568"/>
      <c r="AB64" s="568"/>
    </row>
    <row r="65" spans="1:28" s="348" customFormat="1" ht="13.9" customHeight="1">
      <c r="A65" s="1536" t="s">
        <v>83</v>
      </c>
      <c r="B65" s="566">
        <v>2515</v>
      </c>
      <c r="C65" s="416" t="s">
        <v>194</v>
      </c>
      <c r="D65" s="379"/>
      <c r="E65" s="1284"/>
      <c r="F65" s="1284"/>
      <c r="G65" s="363"/>
      <c r="H65" s="363"/>
      <c r="I65" s="372"/>
      <c r="J65" s="379"/>
      <c r="K65" s="568"/>
      <c r="L65" s="568"/>
      <c r="M65" s="1426"/>
      <c r="N65" s="568"/>
      <c r="O65" s="568"/>
      <c r="P65" s="568"/>
      <c r="Q65" s="568"/>
      <c r="R65" s="568"/>
      <c r="S65" s="568"/>
      <c r="T65" s="568"/>
      <c r="U65" s="568"/>
      <c r="V65" s="568"/>
      <c r="W65" s="568"/>
      <c r="X65" s="568"/>
      <c r="Y65" s="568"/>
      <c r="Z65" s="568"/>
      <c r="AA65" s="568"/>
      <c r="AB65" s="568"/>
    </row>
    <row r="66" spans="1:28" s="348" customFormat="1" ht="14.45" customHeight="1">
      <c r="A66" s="1536"/>
      <c r="B66" s="569">
        <v>3.0000000000000001E-3</v>
      </c>
      <c r="C66" s="416" t="s">
        <v>114</v>
      </c>
      <c r="D66" s="379"/>
      <c r="E66" s="1284"/>
      <c r="F66" s="1284"/>
      <c r="G66" s="363"/>
      <c r="H66" s="363"/>
      <c r="I66" s="372"/>
      <c r="J66" s="379"/>
      <c r="K66" s="568"/>
      <c r="L66" s="568"/>
      <c r="M66" s="1426"/>
      <c r="N66" s="568"/>
      <c r="O66" s="568"/>
      <c r="P66" s="568"/>
      <c r="Q66" s="568"/>
      <c r="R66" s="568"/>
      <c r="S66" s="568"/>
      <c r="T66" s="568"/>
      <c r="U66" s="568"/>
      <c r="V66" s="568"/>
      <c r="W66" s="568"/>
      <c r="X66" s="568"/>
      <c r="Y66" s="568"/>
      <c r="Z66" s="568"/>
      <c r="AA66" s="568"/>
      <c r="AB66" s="568"/>
    </row>
    <row r="67" spans="1:28" s="348" customFormat="1" ht="14.45" customHeight="1">
      <c r="A67" s="1536"/>
      <c r="B67" s="377">
        <v>60</v>
      </c>
      <c r="C67" s="1539" t="s">
        <v>559</v>
      </c>
      <c r="D67" s="379"/>
      <c r="E67" s="1284"/>
      <c r="F67" s="1284"/>
      <c r="G67" s="363"/>
      <c r="H67" s="363"/>
      <c r="I67" s="372"/>
      <c r="J67" s="379"/>
      <c r="K67" s="568"/>
      <c r="L67" s="568"/>
      <c r="M67" s="1426"/>
      <c r="N67" s="568"/>
      <c r="O67" s="568"/>
      <c r="P67" s="568"/>
      <c r="Q67" s="568"/>
      <c r="R67" s="568"/>
      <c r="S67" s="568"/>
      <c r="T67" s="568"/>
      <c r="U67" s="568"/>
      <c r="V67" s="568"/>
      <c r="W67" s="568"/>
      <c r="X67" s="568"/>
      <c r="Y67" s="568"/>
      <c r="Z67" s="568"/>
      <c r="AA67" s="568"/>
      <c r="AB67" s="568"/>
    </row>
    <row r="68" spans="1:28" s="348" customFormat="1" ht="29.45" customHeight="1">
      <c r="A68" s="1536"/>
      <c r="B68" s="1269" t="s">
        <v>169</v>
      </c>
      <c r="C68" s="1539" t="s">
        <v>560</v>
      </c>
      <c r="D68" s="371"/>
      <c r="E68" s="370"/>
      <c r="F68" s="789"/>
      <c r="G68" s="374">
        <v>32620</v>
      </c>
      <c r="H68" s="370" t="s">
        <v>309</v>
      </c>
      <c r="I68" s="1553"/>
      <c r="J68" s="1555"/>
      <c r="K68" s="1555"/>
      <c r="L68" s="1556"/>
      <c r="M68" s="1556"/>
      <c r="N68" s="568"/>
      <c r="O68" s="568"/>
      <c r="P68" s="568"/>
      <c r="Q68" s="568"/>
      <c r="R68" s="568"/>
      <c r="S68" s="568"/>
      <c r="T68" s="568"/>
      <c r="U68" s="568"/>
      <c r="V68" s="568"/>
      <c r="W68" s="568"/>
      <c r="X68" s="568"/>
      <c r="Y68" s="568"/>
      <c r="Z68" s="568"/>
      <c r="AA68" s="568"/>
      <c r="AB68" s="568"/>
    </row>
    <row r="69" spans="1:28" s="348" customFormat="1" ht="13.9" customHeight="1">
      <c r="A69" s="1536" t="s">
        <v>78</v>
      </c>
      <c r="B69" s="377">
        <v>60</v>
      </c>
      <c r="C69" s="1539" t="s">
        <v>559</v>
      </c>
      <c r="D69" s="371"/>
      <c r="E69" s="1759"/>
      <c r="F69" s="789"/>
      <c r="G69" s="374">
        <v>32620</v>
      </c>
      <c r="H69" s="371"/>
      <c r="I69" s="372"/>
      <c r="J69" s="1427"/>
      <c r="K69" s="568"/>
      <c r="L69" s="568"/>
      <c r="M69" s="1426"/>
      <c r="N69" s="568"/>
      <c r="O69" s="568"/>
      <c r="P69" s="568"/>
      <c r="Q69" s="568"/>
      <c r="R69" s="568"/>
      <c r="S69" s="568"/>
      <c r="T69" s="568"/>
      <c r="U69" s="568"/>
      <c r="V69" s="568"/>
      <c r="W69" s="568"/>
      <c r="X69" s="568"/>
      <c r="Y69" s="568"/>
      <c r="Z69" s="568"/>
      <c r="AA69" s="568"/>
      <c r="AB69" s="568"/>
    </row>
    <row r="70" spans="1:28" s="348" customFormat="1" ht="14.45" customHeight="1">
      <c r="A70" s="1536" t="s">
        <v>78</v>
      </c>
      <c r="B70" s="569">
        <v>3.0000000000000001E-3</v>
      </c>
      <c r="C70" s="416" t="s">
        <v>114</v>
      </c>
      <c r="D70" s="371"/>
      <c r="E70" s="1759"/>
      <c r="F70" s="789"/>
      <c r="G70" s="1495">
        <v>32620</v>
      </c>
      <c r="H70" s="371"/>
      <c r="I70" s="372"/>
      <c r="J70" s="1427"/>
      <c r="K70" s="568"/>
      <c r="L70" s="568"/>
      <c r="M70" s="1426"/>
      <c r="N70" s="568"/>
      <c r="O70" s="568"/>
      <c r="P70" s="568"/>
      <c r="Q70" s="568"/>
      <c r="R70" s="568"/>
      <c r="S70" s="568"/>
      <c r="T70" s="568"/>
      <c r="U70" s="568"/>
      <c r="V70" s="568"/>
      <c r="W70" s="568"/>
      <c r="X70" s="568"/>
      <c r="Y70" s="568"/>
      <c r="Z70" s="568"/>
      <c r="AA70" s="568"/>
      <c r="AB70" s="568"/>
    </row>
    <row r="71" spans="1:28" s="348" customFormat="1" ht="14.45" customHeight="1">
      <c r="A71" s="1613" t="s">
        <v>78</v>
      </c>
      <c r="B71" s="566">
        <v>2515</v>
      </c>
      <c r="C71" s="416" t="s">
        <v>194</v>
      </c>
      <c r="D71" s="371"/>
      <c r="E71" s="370"/>
      <c r="F71" s="789"/>
      <c r="G71" s="368">
        <v>32620</v>
      </c>
      <c r="H71" s="370"/>
      <c r="I71" s="1436"/>
      <c r="J71" s="1427"/>
      <c r="K71" s="568"/>
      <c r="L71" s="568"/>
      <c r="M71" s="1426"/>
      <c r="N71" s="568"/>
      <c r="O71" s="568"/>
      <c r="P71" s="568"/>
      <c r="Q71" s="568"/>
      <c r="R71" s="568"/>
      <c r="S71" s="568"/>
      <c r="T71" s="568"/>
      <c r="U71" s="568"/>
      <c r="V71" s="568"/>
      <c r="W71" s="568"/>
      <c r="X71" s="568"/>
      <c r="Y71" s="568"/>
      <c r="Z71" s="568"/>
      <c r="AA71" s="568"/>
      <c r="AB71" s="568"/>
    </row>
    <row r="72" spans="1:28" s="348" customFormat="1">
      <c r="A72" s="1793"/>
      <c r="B72" s="566"/>
      <c r="C72" s="416"/>
      <c r="D72" s="371"/>
      <c r="E72" s="370"/>
      <c r="F72" s="789"/>
      <c r="G72" s="1326"/>
      <c r="H72" s="370"/>
      <c r="I72" s="1436"/>
      <c r="J72" s="1427"/>
      <c r="K72" s="568"/>
      <c r="L72" s="568"/>
      <c r="M72" s="1426"/>
      <c r="N72" s="568"/>
      <c r="O72" s="568"/>
      <c r="P72" s="568"/>
      <c r="Q72" s="568"/>
      <c r="R72" s="568"/>
      <c r="S72" s="568"/>
      <c r="T72" s="568"/>
      <c r="U72" s="568"/>
      <c r="V72" s="568"/>
      <c r="W72" s="568"/>
      <c r="X72" s="568"/>
      <c r="Y72" s="568"/>
      <c r="Z72" s="568"/>
      <c r="AA72" s="568"/>
      <c r="AB72" s="568"/>
    </row>
    <row r="73" spans="1:28" s="348" customFormat="1">
      <c r="A73" s="1793"/>
      <c r="B73" s="566">
        <v>3054</v>
      </c>
      <c r="C73" s="416" t="s">
        <v>71</v>
      </c>
      <c r="D73" s="371"/>
      <c r="E73" s="370"/>
      <c r="F73" s="789"/>
      <c r="G73" s="370"/>
      <c r="H73" s="370"/>
      <c r="I73" s="1436"/>
      <c r="J73" s="1427"/>
      <c r="K73" s="568"/>
      <c r="L73" s="568"/>
      <c r="M73" s="1426"/>
      <c r="N73" s="568"/>
      <c r="O73" s="568"/>
      <c r="P73" s="568"/>
      <c r="Q73" s="568"/>
      <c r="R73" s="568"/>
      <c r="S73" s="568"/>
      <c r="T73" s="568"/>
      <c r="U73" s="568"/>
      <c r="V73" s="568"/>
      <c r="W73" s="568"/>
      <c r="X73" s="568"/>
      <c r="Y73" s="568"/>
      <c r="Z73" s="568"/>
      <c r="AA73" s="568"/>
      <c r="AB73" s="568"/>
    </row>
    <row r="74" spans="1:28" s="348" customFormat="1">
      <c r="A74" s="1889"/>
      <c r="B74" s="565">
        <v>4</v>
      </c>
      <c r="C74" s="1795" t="s">
        <v>143</v>
      </c>
      <c r="D74" s="371"/>
      <c r="E74" s="370"/>
      <c r="F74" s="789"/>
      <c r="G74" s="370"/>
      <c r="H74" s="370"/>
      <c r="I74" s="1436"/>
      <c r="J74" s="1427"/>
      <c r="K74" s="568"/>
      <c r="L74" s="568"/>
      <c r="M74" s="1426"/>
      <c r="N74" s="568"/>
      <c r="O74" s="568"/>
      <c r="P74" s="568"/>
      <c r="Q74" s="568"/>
      <c r="R74" s="568"/>
      <c r="S74" s="568"/>
      <c r="T74" s="568"/>
      <c r="U74" s="568"/>
      <c r="V74" s="568"/>
      <c r="W74" s="568"/>
      <c r="X74" s="568"/>
      <c r="Y74" s="568"/>
      <c r="Z74" s="568"/>
      <c r="AA74" s="568"/>
      <c r="AB74" s="568"/>
    </row>
    <row r="75" spans="1:28" s="348" customFormat="1">
      <c r="A75" s="1889"/>
      <c r="B75" s="569">
        <v>4.3369999999999997</v>
      </c>
      <c r="C75" s="416" t="s">
        <v>108</v>
      </c>
      <c r="D75" s="371"/>
      <c r="E75" s="370"/>
      <c r="F75" s="789"/>
      <c r="G75" s="370"/>
      <c r="H75" s="370"/>
      <c r="I75" s="1436"/>
      <c r="J75" s="1427"/>
      <c r="K75" s="568"/>
      <c r="L75" s="568"/>
      <c r="M75" s="1426"/>
      <c r="N75" s="568"/>
      <c r="O75" s="568"/>
      <c r="P75" s="568"/>
      <c r="Q75" s="568"/>
      <c r="R75" s="568"/>
      <c r="S75" s="568"/>
      <c r="T75" s="568"/>
      <c r="U75" s="568"/>
      <c r="V75" s="568"/>
      <c r="W75" s="568"/>
      <c r="X75" s="568"/>
      <c r="Y75" s="568"/>
      <c r="Z75" s="568"/>
      <c r="AA75" s="568"/>
      <c r="AB75" s="568"/>
    </row>
    <row r="76" spans="1:28" s="348" customFormat="1">
      <c r="A76" s="1889"/>
      <c r="B76" s="377">
        <v>36</v>
      </c>
      <c r="C76" s="1891" t="s">
        <v>153</v>
      </c>
      <c r="D76" s="371"/>
      <c r="E76" s="370"/>
      <c r="F76" s="789"/>
      <c r="G76" s="370"/>
      <c r="H76" s="370"/>
      <c r="I76" s="1436"/>
      <c r="J76" s="1427"/>
      <c r="K76" s="568"/>
      <c r="L76" s="568"/>
      <c r="M76" s="1426"/>
      <c r="N76" s="568"/>
      <c r="O76" s="568"/>
      <c r="P76" s="568"/>
      <c r="Q76" s="568"/>
      <c r="R76" s="568"/>
      <c r="S76" s="568"/>
      <c r="T76" s="568"/>
      <c r="U76" s="568"/>
      <c r="V76" s="568"/>
      <c r="W76" s="568"/>
      <c r="X76" s="568"/>
      <c r="Y76" s="568"/>
      <c r="Z76" s="568"/>
      <c r="AA76" s="568"/>
      <c r="AB76" s="568"/>
    </row>
    <row r="77" spans="1:28" s="348" customFormat="1">
      <c r="A77" s="1889"/>
      <c r="B77" s="377">
        <v>45</v>
      </c>
      <c r="C77" s="1891" t="s">
        <v>34</v>
      </c>
      <c r="D77" s="371"/>
      <c r="E77" s="370"/>
      <c r="F77" s="789"/>
      <c r="G77" s="370"/>
      <c r="H77" s="370"/>
      <c r="I77" s="1436"/>
      <c r="J77" s="1427"/>
      <c r="K77" s="568"/>
      <c r="L77" s="568"/>
      <c r="M77" s="1426"/>
      <c r="N77" s="568"/>
      <c r="O77" s="568"/>
      <c r="P77" s="568"/>
      <c r="Q77" s="568"/>
      <c r="R77" s="568"/>
      <c r="S77" s="568"/>
      <c r="T77" s="568"/>
      <c r="U77" s="568"/>
      <c r="V77" s="568"/>
      <c r="W77" s="568"/>
      <c r="X77" s="568"/>
      <c r="Y77" s="568"/>
      <c r="Z77" s="568"/>
      <c r="AA77" s="568"/>
      <c r="AB77" s="568"/>
    </row>
    <row r="78" spans="1:28" s="348" customFormat="1" ht="25.5">
      <c r="A78" s="377" t="s">
        <v>300</v>
      </c>
      <c r="B78" s="1269" t="s">
        <v>1075</v>
      </c>
      <c r="C78" s="1956" t="s">
        <v>1137</v>
      </c>
      <c r="D78" s="371"/>
      <c r="E78" s="370"/>
      <c r="F78" s="789"/>
      <c r="G78" s="374">
        <v>30000</v>
      </c>
      <c r="H78" s="370" t="s">
        <v>937</v>
      </c>
      <c r="I78" s="1436"/>
      <c r="J78" s="1427"/>
      <c r="K78" s="568"/>
      <c r="L78" s="568"/>
      <c r="M78" s="1426"/>
      <c r="N78" s="568"/>
      <c r="O78" s="568"/>
      <c r="P78" s="568"/>
      <c r="Q78" s="568"/>
      <c r="R78" s="568"/>
      <c r="S78" s="568"/>
      <c r="T78" s="568"/>
      <c r="U78" s="568"/>
      <c r="V78" s="568"/>
      <c r="W78" s="568"/>
      <c r="X78" s="568"/>
      <c r="Y78" s="568"/>
      <c r="Z78" s="568"/>
      <c r="AA78" s="568"/>
      <c r="AB78" s="568"/>
    </row>
    <row r="79" spans="1:28" s="348" customFormat="1">
      <c r="A79" s="2117" t="s">
        <v>78</v>
      </c>
      <c r="B79" s="377">
        <v>45</v>
      </c>
      <c r="C79" s="1956" t="s">
        <v>34</v>
      </c>
      <c r="D79" s="371"/>
      <c r="E79" s="370"/>
      <c r="F79" s="789"/>
      <c r="G79" s="374">
        <v>30000</v>
      </c>
      <c r="H79" s="370"/>
      <c r="I79" s="1436"/>
      <c r="J79" s="1427"/>
      <c r="K79" s="568"/>
      <c r="L79" s="568"/>
      <c r="M79" s="1426"/>
      <c r="N79" s="568"/>
      <c r="O79" s="568"/>
      <c r="P79" s="568"/>
      <c r="Q79" s="568"/>
      <c r="R79" s="568"/>
      <c r="S79" s="568"/>
      <c r="T79" s="568"/>
      <c r="U79" s="568"/>
      <c r="V79" s="568"/>
      <c r="W79" s="568"/>
      <c r="X79" s="568"/>
      <c r="Y79" s="568"/>
      <c r="Z79" s="568"/>
      <c r="AA79" s="568"/>
      <c r="AB79" s="568"/>
    </row>
    <row r="80" spans="1:28" s="348" customFormat="1">
      <c r="A80" s="2117" t="s">
        <v>78</v>
      </c>
      <c r="B80" s="377">
        <v>36</v>
      </c>
      <c r="C80" s="1956" t="s">
        <v>153</v>
      </c>
      <c r="D80" s="371"/>
      <c r="E80" s="370"/>
      <c r="F80" s="789"/>
      <c r="G80" s="374">
        <v>30000</v>
      </c>
      <c r="H80" s="370"/>
      <c r="I80" s="1436"/>
      <c r="J80" s="1427"/>
      <c r="K80" s="568"/>
      <c r="L80" s="568"/>
      <c r="M80" s="1426"/>
      <c r="N80" s="568"/>
      <c r="O80" s="568"/>
      <c r="P80" s="568"/>
      <c r="Q80" s="568"/>
      <c r="R80" s="568"/>
      <c r="S80" s="568"/>
      <c r="T80" s="568"/>
      <c r="U80" s="568"/>
      <c r="V80" s="568"/>
      <c r="W80" s="568"/>
      <c r="X80" s="568"/>
      <c r="Y80" s="568"/>
      <c r="Z80" s="568"/>
      <c r="AA80" s="568"/>
      <c r="AB80" s="568"/>
    </row>
    <row r="81" spans="1:28" s="348" customFormat="1">
      <c r="A81" s="2117" t="s">
        <v>78</v>
      </c>
      <c r="B81" s="569">
        <v>4.3369999999999997</v>
      </c>
      <c r="C81" s="416" t="s">
        <v>108</v>
      </c>
      <c r="D81" s="371"/>
      <c r="E81" s="370"/>
      <c r="F81" s="789"/>
      <c r="G81" s="368">
        <v>30000</v>
      </c>
      <c r="H81" s="370"/>
      <c r="I81" s="1436"/>
      <c r="J81" s="1427"/>
      <c r="K81" s="568"/>
      <c r="L81" s="568"/>
      <c r="M81" s="1426"/>
      <c r="N81" s="568"/>
      <c r="O81" s="568"/>
      <c r="P81" s="568"/>
      <c r="Q81" s="568"/>
      <c r="R81" s="568"/>
      <c r="S81" s="568"/>
      <c r="T81" s="568"/>
      <c r="U81" s="568"/>
      <c r="V81" s="568"/>
      <c r="W81" s="568"/>
      <c r="X81" s="568"/>
      <c r="Y81" s="568"/>
      <c r="Z81" s="568"/>
      <c r="AA81" s="568"/>
      <c r="AB81" s="568"/>
    </row>
    <row r="82" spans="1:28" s="348" customFormat="1">
      <c r="A82" s="417" t="s">
        <v>78</v>
      </c>
      <c r="B82" s="2154">
        <v>4</v>
      </c>
      <c r="C82" s="418" t="s">
        <v>143</v>
      </c>
      <c r="D82" s="373"/>
      <c r="E82" s="374"/>
      <c r="F82" s="1491"/>
      <c r="G82" s="368">
        <v>30000</v>
      </c>
      <c r="H82" s="370"/>
      <c r="I82" s="1436"/>
      <c r="J82" s="1427"/>
      <c r="K82" s="568"/>
      <c r="L82" s="568"/>
      <c r="M82" s="1426"/>
      <c r="N82" s="568"/>
      <c r="O82" s="568"/>
      <c r="P82" s="568"/>
      <c r="Q82" s="568"/>
      <c r="R82" s="568"/>
      <c r="S82" s="568"/>
      <c r="T82" s="568"/>
      <c r="U82" s="568"/>
      <c r="V82" s="568"/>
      <c r="W82" s="568"/>
      <c r="X82" s="568"/>
      <c r="Y82" s="568"/>
      <c r="Z82" s="568"/>
      <c r="AA82" s="568"/>
      <c r="AB82" s="568"/>
    </row>
    <row r="83" spans="1:28" s="348" customFormat="1">
      <c r="A83" s="2100" t="s">
        <v>78</v>
      </c>
      <c r="B83" s="566">
        <v>3054</v>
      </c>
      <c r="C83" s="416" t="s">
        <v>71</v>
      </c>
      <c r="D83" s="371"/>
      <c r="E83" s="374"/>
      <c r="F83" s="374"/>
      <c r="G83" s="374">
        <v>30000</v>
      </c>
      <c r="H83" s="370"/>
      <c r="I83" s="1436"/>
      <c r="J83" s="1427"/>
      <c r="K83" s="568"/>
      <c r="L83" s="568"/>
      <c r="M83" s="1426"/>
      <c r="N83" s="568"/>
      <c r="O83" s="568"/>
      <c r="P83" s="568"/>
      <c r="Q83" s="568"/>
      <c r="R83" s="568"/>
      <c r="S83" s="568"/>
      <c r="T83" s="568"/>
      <c r="U83" s="568"/>
      <c r="V83" s="568"/>
      <c r="W83" s="568"/>
      <c r="X83" s="568"/>
      <c r="Y83" s="568"/>
      <c r="Z83" s="568"/>
      <c r="AA83" s="568"/>
      <c r="AB83" s="568"/>
    </row>
    <row r="84" spans="1:28" s="1288" customFormat="1" ht="18" customHeight="1">
      <c r="A84" s="1803" t="s">
        <v>78</v>
      </c>
      <c r="B84" s="1803"/>
      <c r="C84" s="1804" t="s">
        <v>82</v>
      </c>
      <c r="D84" s="1805"/>
      <c r="E84" s="1207"/>
      <c r="F84" s="1808"/>
      <c r="G84" s="1207">
        <v>364643</v>
      </c>
      <c r="H84" s="1806"/>
      <c r="I84" s="1807"/>
      <c r="J84" s="1806"/>
      <c r="K84" s="1807"/>
      <c r="L84" s="1807"/>
      <c r="M84" s="1807"/>
      <c r="N84" s="1807"/>
      <c r="O84" s="1807"/>
      <c r="P84" s="1807"/>
      <c r="Q84" s="1807"/>
      <c r="R84" s="1807"/>
      <c r="S84" s="1807"/>
      <c r="T84" s="1807"/>
      <c r="U84" s="1807"/>
      <c r="V84" s="1807"/>
      <c r="W84" s="1807"/>
      <c r="X84" s="1807"/>
      <c r="Y84" s="1807"/>
      <c r="Z84" s="1807"/>
      <c r="AA84" s="1807"/>
      <c r="AB84" s="1807"/>
    </row>
    <row r="85" spans="1:28" s="348" customFormat="1" ht="9.6" customHeight="1">
      <c r="A85" s="1536"/>
      <c r="B85" s="377"/>
      <c r="C85" s="1366"/>
      <c r="D85" s="369"/>
      <c r="E85" s="1206"/>
      <c r="F85" s="1206"/>
      <c r="G85" s="369"/>
      <c r="H85" s="369"/>
      <c r="I85" s="372"/>
      <c r="J85" s="369"/>
      <c r="K85" s="568"/>
      <c r="L85" s="568"/>
      <c r="M85" s="1426"/>
      <c r="N85" s="568"/>
      <c r="O85" s="568"/>
      <c r="P85" s="568"/>
      <c r="Q85" s="568"/>
      <c r="R85" s="568"/>
      <c r="S85" s="568"/>
      <c r="T85" s="568"/>
      <c r="U85" s="568"/>
      <c r="V85" s="568"/>
      <c r="W85" s="568"/>
      <c r="X85" s="568"/>
      <c r="Y85" s="568"/>
      <c r="Z85" s="568"/>
      <c r="AA85" s="568"/>
      <c r="AB85" s="568"/>
    </row>
    <row r="86" spans="1:28" s="348" customFormat="1" ht="13.35" customHeight="1">
      <c r="A86" s="1536"/>
      <c r="B86" s="377"/>
      <c r="C86" s="416" t="s">
        <v>33</v>
      </c>
      <c r="D86" s="363"/>
      <c r="E86" s="1284"/>
      <c r="F86" s="1284"/>
      <c r="G86" s="363"/>
      <c r="H86" s="363"/>
      <c r="I86" s="372"/>
      <c r="J86" s="379"/>
      <c r="K86" s="568"/>
      <c r="L86" s="568"/>
      <c r="M86" s="1426"/>
      <c r="N86" s="568"/>
      <c r="O86" s="568"/>
      <c r="P86" s="568"/>
      <c r="Q86" s="568"/>
      <c r="R86" s="568"/>
      <c r="S86" s="568"/>
      <c r="T86" s="568"/>
      <c r="U86" s="568"/>
      <c r="V86" s="568"/>
      <c r="W86" s="568"/>
      <c r="X86" s="568"/>
      <c r="Y86" s="568"/>
      <c r="Z86" s="568"/>
      <c r="AA86" s="568"/>
      <c r="AB86" s="568"/>
    </row>
    <row r="87" spans="1:28" s="348" customFormat="1" ht="15" customHeight="1">
      <c r="A87" s="1536" t="s">
        <v>83</v>
      </c>
      <c r="B87" s="566">
        <v>4215</v>
      </c>
      <c r="C87" s="416" t="s">
        <v>195</v>
      </c>
      <c r="D87" s="363"/>
      <c r="E87" s="1284"/>
      <c r="F87" s="1284"/>
      <c r="G87" s="363"/>
      <c r="H87" s="363"/>
      <c r="I87" s="372"/>
      <c r="J87" s="379"/>
      <c r="K87" s="568"/>
      <c r="L87" s="568"/>
      <c r="M87" s="1426"/>
      <c r="N87" s="568"/>
      <c r="O87" s="568"/>
      <c r="P87" s="568"/>
      <c r="Q87" s="568"/>
      <c r="R87" s="568"/>
      <c r="S87" s="568"/>
      <c r="T87" s="568"/>
      <c r="U87" s="568"/>
      <c r="V87" s="568"/>
      <c r="W87" s="568"/>
      <c r="X87" s="568"/>
      <c r="Y87" s="568"/>
      <c r="Z87" s="568"/>
      <c r="AA87" s="568"/>
      <c r="AB87" s="568"/>
    </row>
    <row r="88" spans="1:28" s="348" customFormat="1" ht="13.9" customHeight="1">
      <c r="A88" s="1536"/>
      <c r="B88" s="565">
        <v>1</v>
      </c>
      <c r="C88" s="1539" t="s">
        <v>98</v>
      </c>
      <c r="D88" s="363"/>
      <c r="E88" s="1284"/>
      <c r="F88" s="1284"/>
      <c r="G88" s="363"/>
      <c r="H88" s="363"/>
      <c r="I88" s="372"/>
      <c r="J88" s="379"/>
      <c r="K88" s="568"/>
      <c r="L88" s="568"/>
      <c r="M88" s="1426"/>
      <c r="N88" s="568"/>
      <c r="O88" s="568"/>
      <c r="P88" s="568"/>
      <c r="Q88" s="568"/>
      <c r="R88" s="568"/>
      <c r="S88" s="568"/>
      <c r="T88" s="568"/>
      <c r="U88" s="568"/>
      <c r="V88" s="568"/>
      <c r="W88" s="568"/>
      <c r="X88" s="568"/>
      <c r="Y88" s="568"/>
      <c r="Z88" s="568"/>
      <c r="AA88" s="568"/>
      <c r="AB88" s="568"/>
    </row>
    <row r="89" spans="1:28" s="348" customFormat="1" ht="13.9" customHeight="1">
      <c r="A89" s="1536"/>
      <c r="B89" s="569">
        <v>1.1020000000000001</v>
      </c>
      <c r="C89" s="1365" t="s">
        <v>193</v>
      </c>
      <c r="D89" s="379"/>
      <c r="E89" s="1268"/>
      <c r="F89" s="1268"/>
      <c r="G89" s="379"/>
      <c r="H89" s="379"/>
      <c r="I89" s="372"/>
      <c r="J89" s="379"/>
      <c r="K89" s="568"/>
      <c r="L89" s="568"/>
      <c r="M89" s="1426"/>
      <c r="N89" s="568"/>
      <c r="O89" s="568"/>
      <c r="P89" s="568"/>
      <c r="Q89" s="568"/>
      <c r="R89" s="568"/>
      <c r="S89" s="568"/>
      <c r="T89" s="568"/>
      <c r="U89" s="568"/>
      <c r="V89" s="568"/>
      <c r="W89" s="568"/>
      <c r="X89" s="568"/>
      <c r="Y89" s="568"/>
      <c r="Z89" s="568"/>
      <c r="AA89" s="568"/>
      <c r="AB89" s="568"/>
    </row>
    <row r="90" spans="1:28" s="348" customFormat="1" ht="13.9" customHeight="1">
      <c r="A90" s="1613"/>
      <c r="B90" s="377">
        <v>36</v>
      </c>
      <c r="C90" s="1614" t="s">
        <v>153</v>
      </c>
      <c r="D90" s="379"/>
      <c r="E90" s="1268"/>
      <c r="F90" s="1268"/>
      <c r="G90" s="379"/>
      <c r="H90" s="379"/>
      <c r="I90" s="372"/>
      <c r="J90" s="379"/>
      <c r="K90" s="568"/>
      <c r="L90" s="568"/>
      <c r="M90" s="1426"/>
      <c r="N90" s="568"/>
      <c r="O90" s="568"/>
      <c r="P90" s="568"/>
      <c r="Q90" s="568"/>
      <c r="R90" s="568"/>
      <c r="S90" s="568"/>
      <c r="T90" s="568"/>
      <c r="U90" s="568"/>
      <c r="V90" s="568"/>
      <c r="W90" s="568"/>
      <c r="X90" s="568"/>
      <c r="Y90" s="568"/>
      <c r="Z90" s="568"/>
      <c r="AA90" s="568"/>
      <c r="AB90" s="568"/>
    </row>
    <row r="91" spans="1:28" s="348" customFormat="1" ht="13.9" customHeight="1">
      <c r="A91" s="1536"/>
      <c r="B91" s="377">
        <v>45</v>
      </c>
      <c r="C91" s="1539" t="s">
        <v>34</v>
      </c>
      <c r="D91" s="379"/>
      <c r="E91" s="1268"/>
      <c r="F91" s="1268"/>
      <c r="G91" s="379"/>
      <c r="H91" s="379"/>
      <c r="I91" s="372"/>
      <c r="J91" s="379"/>
      <c r="K91" s="568"/>
      <c r="L91" s="568"/>
      <c r="M91" s="1426"/>
      <c r="N91" s="568"/>
      <c r="O91" s="568"/>
      <c r="P91" s="568"/>
      <c r="Q91" s="568"/>
      <c r="R91" s="568"/>
      <c r="S91" s="568"/>
      <c r="T91" s="568"/>
      <c r="U91" s="568"/>
      <c r="V91" s="568"/>
      <c r="W91" s="568"/>
      <c r="X91" s="568"/>
      <c r="Y91" s="568"/>
      <c r="Z91" s="568"/>
      <c r="AA91" s="568"/>
      <c r="AB91" s="568"/>
    </row>
    <row r="92" spans="1:28" s="348" customFormat="1" ht="15">
      <c r="A92" s="1536"/>
      <c r="B92" s="1269" t="s">
        <v>563</v>
      </c>
      <c r="C92" s="1539" t="s">
        <v>564</v>
      </c>
      <c r="D92" s="371"/>
      <c r="E92" s="370"/>
      <c r="F92" s="371"/>
      <c r="G92" s="370">
        <v>200000</v>
      </c>
      <c r="H92" s="370" t="s">
        <v>655</v>
      </c>
      <c r="I92" s="1557"/>
      <c r="J92" s="1240"/>
      <c r="K92" s="1240"/>
      <c r="L92" s="1246"/>
      <c r="M92" s="1246"/>
      <c r="N92" s="568"/>
      <c r="O92" s="568"/>
      <c r="P92" s="568"/>
      <c r="Q92" s="568"/>
      <c r="R92" s="568"/>
      <c r="S92" s="568"/>
      <c r="T92" s="568" t="s">
        <v>139</v>
      </c>
      <c r="U92" s="568" t="s">
        <v>139</v>
      </c>
      <c r="V92" s="568" t="s">
        <v>139</v>
      </c>
      <c r="W92" s="568" t="s">
        <v>139</v>
      </c>
      <c r="X92" s="568" t="s">
        <v>139</v>
      </c>
      <c r="Y92" s="568" t="s">
        <v>139</v>
      </c>
      <c r="Z92" s="568" t="s">
        <v>139</v>
      </c>
      <c r="AA92" s="568" t="s">
        <v>139</v>
      </c>
      <c r="AB92" s="568" t="s">
        <v>139</v>
      </c>
    </row>
    <row r="93" spans="1:28" s="348" customFormat="1">
      <c r="A93" s="1536" t="s">
        <v>78</v>
      </c>
      <c r="B93" s="377">
        <v>45</v>
      </c>
      <c r="C93" s="1539" t="s">
        <v>34</v>
      </c>
      <c r="D93" s="402"/>
      <c r="E93" s="403"/>
      <c r="F93" s="402"/>
      <c r="G93" s="567">
        <v>200000</v>
      </c>
      <c r="H93" s="403"/>
      <c r="I93" s="372"/>
      <c r="J93" s="379"/>
      <c r="K93" s="568"/>
      <c r="L93" s="568"/>
      <c r="M93" s="1426"/>
      <c r="N93" s="568"/>
      <c r="O93" s="568"/>
      <c r="P93" s="568"/>
      <c r="Q93" s="568"/>
      <c r="R93" s="568"/>
      <c r="S93" s="568"/>
      <c r="T93" s="568"/>
      <c r="U93" s="568"/>
      <c r="V93" s="568"/>
      <c r="W93" s="568"/>
      <c r="X93" s="568"/>
      <c r="Y93" s="568"/>
      <c r="Z93" s="568"/>
      <c r="AA93" s="568"/>
      <c r="AB93" s="568"/>
    </row>
    <row r="94" spans="1:28" s="348" customFormat="1" ht="15" customHeight="1">
      <c r="A94" s="1536" t="s">
        <v>78</v>
      </c>
      <c r="B94" s="377">
        <v>36</v>
      </c>
      <c r="C94" s="1539" t="s">
        <v>153</v>
      </c>
      <c r="D94" s="371"/>
      <c r="E94" s="370"/>
      <c r="F94" s="789"/>
      <c r="G94" s="368">
        <v>200000</v>
      </c>
      <c r="H94" s="370"/>
      <c r="I94" s="372"/>
      <c r="J94" s="369"/>
      <c r="K94" s="568"/>
      <c r="L94" s="568"/>
      <c r="M94" s="1426"/>
      <c r="N94" s="568"/>
      <c r="O94" s="568"/>
      <c r="P94" s="568"/>
      <c r="Q94" s="568"/>
      <c r="R94" s="568"/>
      <c r="S94" s="568"/>
      <c r="T94" s="568"/>
      <c r="U94" s="568"/>
      <c r="V94" s="568"/>
      <c r="W94" s="568"/>
      <c r="X94" s="568"/>
      <c r="Y94" s="568"/>
      <c r="Z94" s="568"/>
      <c r="AA94" s="568"/>
      <c r="AB94" s="568"/>
    </row>
    <row r="95" spans="1:28" s="348" customFormat="1" ht="15" customHeight="1">
      <c r="A95" s="1536" t="s">
        <v>78</v>
      </c>
      <c r="B95" s="569">
        <v>1.1020000000000001</v>
      </c>
      <c r="C95" s="416" t="s">
        <v>193</v>
      </c>
      <c r="D95" s="371"/>
      <c r="E95" s="370"/>
      <c r="F95" s="789"/>
      <c r="G95" s="368">
        <v>200000</v>
      </c>
      <c r="H95" s="370"/>
      <c r="I95" s="372"/>
      <c r="J95" s="369"/>
      <c r="K95" s="568"/>
      <c r="L95" s="568"/>
      <c r="M95" s="1426"/>
      <c r="N95" s="568"/>
      <c r="O95" s="568"/>
      <c r="P95" s="568"/>
      <c r="Q95" s="568"/>
      <c r="R95" s="568"/>
      <c r="S95" s="568"/>
      <c r="T95" s="568"/>
      <c r="U95" s="568"/>
      <c r="V95" s="568"/>
      <c r="W95" s="568"/>
      <c r="X95" s="568"/>
      <c r="Y95" s="568"/>
      <c r="Z95" s="568"/>
      <c r="AA95" s="568"/>
      <c r="AB95" s="568"/>
    </row>
    <row r="96" spans="1:28" s="348" customFormat="1" ht="15.4" customHeight="1">
      <c r="A96" s="1536" t="s">
        <v>78</v>
      </c>
      <c r="B96" s="565">
        <v>1</v>
      </c>
      <c r="C96" s="1539" t="s">
        <v>98</v>
      </c>
      <c r="D96" s="371"/>
      <c r="E96" s="370"/>
      <c r="F96" s="789"/>
      <c r="G96" s="374">
        <v>200000</v>
      </c>
      <c r="H96" s="370"/>
      <c r="I96" s="372"/>
      <c r="J96" s="369"/>
      <c r="K96" s="568"/>
      <c r="L96" s="568"/>
      <c r="M96" s="1426"/>
      <c r="N96" s="568"/>
      <c r="O96" s="568"/>
      <c r="P96" s="568"/>
      <c r="Q96" s="568"/>
      <c r="R96" s="568"/>
      <c r="S96" s="568"/>
      <c r="T96" s="568"/>
      <c r="U96" s="568"/>
      <c r="V96" s="568"/>
      <c r="W96" s="568"/>
      <c r="X96" s="568"/>
      <c r="Y96" s="568"/>
      <c r="Z96" s="568"/>
      <c r="AA96" s="568"/>
      <c r="AB96" s="568"/>
    </row>
    <row r="97" spans="1:28" s="348" customFormat="1" ht="17.45" customHeight="1">
      <c r="A97" s="1536" t="s">
        <v>78</v>
      </c>
      <c r="B97" s="566">
        <v>4215</v>
      </c>
      <c r="C97" s="416" t="s">
        <v>195</v>
      </c>
      <c r="D97" s="402"/>
      <c r="E97" s="403"/>
      <c r="F97" s="1560"/>
      <c r="G97" s="567">
        <v>200000</v>
      </c>
      <c r="H97" s="403"/>
      <c r="I97" s="372"/>
      <c r="J97" s="379"/>
      <c r="K97" s="568"/>
      <c r="L97" s="568"/>
      <c r="M97" s="1426"/>
      <c r="N97" s="568"/>
      <c r="O97" s="568"/>
      <c r="P97" s="568"/>
      <c r="Q97" s="568"/>
      <c r="R97" s="568"/>
      <c r="S97" s="568"/>
      <c r="T97" s="568"/>
      <c r="U97" s="568"/>
      <c r="V97" s="568"/>
      <c r="W97" s="568"/>
      <c r="X97" s="568"/>
      <c r="Y97" s="568"/>
      <c r="Z97" s="568"/>
      <c r="AA97" s="568"/>
      <c r="AB97" s="568"/>
    </row>
    <row r="98" spans="1:28" s="348" customFormat="1">
      <c r="A98" s="1793"/>
      <c r="B98" s="566"/>
      <c r="C98" s="416"/>
      <c r="D98" s="402"/>
      <c r="E98" s="403"/>
      <c r="F98" s="1560"/>
      <c r="G98" s="403"/>
      <c r="H98" s="403"/>
      <c r="I98" s="372"/>
      <c r="J98" s="379"/>
      <c r="K98" s="568"/>
      <c r="L98" s="568"/>
      <c r="M98" s="1426"/>
      <c r="N98" s="568"/>
      <c r="O98" s="568"/>
      <c r="P98" s="568"/>
      <c r="Q98" s="568"/>
      <c r="R98" s="568"/>
      <c r="S98" s="568"/>
      <c r="T98" s="568"/>
      <c r="U98" s="568"/>
      <c r="V98" s="568"/>
      <c r="W98" s="568"/>
      <c r="X98" s="568"/>
      <c r="Y98" s="568"/>
      <c r="Z98" s="568"/>
      <c r="AA98" s="568"/>
      <c r="AB98" s="568"/>
    </row>
    <row r="99" spans="1:28" s="348" customFormat="1">
      <c r="A99" s="1793"/>
      <c r="B99" s="566">
        <v>4216</v>
      </c>
      <c r="C99" s="416" t="s">
        <v>929</v>
      </c>
      <c r="D99" s="402"/>
      <c r="E99" s="403"/>
      <c r="F99" s="1560"/>
      <c r="G99" s="403"/>
      <c r="H99" s="403"/>
      <c r="I99" s="372"/>
      <c r="J99" s="379"/>
      <c r="K99" s="568"/>
      <c r="L99" s="568"/>
      <c r="M99" s="1426"/>
      <c r="N99" s="568"/>
      <c r="O99" s="568"/>
      <c r="P99" s="568"/>
      <c r="Q99" s="568"/>
      <c r="R99" s="568"/>
      <c r="S99" s="568"/>
      <c r="T99" s="568"/>
      <c r="U99" s="568"/>
      <c r="V99" s="568"/>
      <c r="W99" s="568"/>
      <c r="X99" s="568"/>
      <c r="Y99" s="568"/>
      <c r="Z99" s="568"/>
      <c r="AA99" s="568"/>
      <c r="AB99" s="568"/>
    </row>
    <row r="100" spans="1:28" s="348" customFormat="1">
      <c r="A100" s="1793"/>
      <c r="B100" s="565">
        <v>3</v>
      </c>
      <c r="C100" s="1795" t="s">
        <v>503</v>
      </c>
      <c r="D100" s="402"/>
      <c r="E100" s="403"/>
      <c r="F100" s="1560"/>
      <c r="G100" s="403"/>
      <c r="H100" s="403"/>
      <c r="I100" s="372"/>
      <c r="J100" s="379"/>
      <c r="K100" s="568"/>
      <c r="L100" s="568"/>
      <c r="M100" s="1426"/>
      <c r="N100" s="568"/>
      <c r="O100" s="568"/>
      <c r="P100" s="568"/>
      <c r="Q100" s="568"/>
      <c r="R100" s="568"/>
      <c r="S100" s="568"/>
      <c r="T100" s="568"/>
      <c r="U100" s="568"/>
      <c r="V100" s="568"/>
      <c r="W100" s="568"/>
      <c r="X100" s="568"/>
      <c r="Y100" s="568"/>
      <c r="Z100" s="568"/>
      <c r="AA100" s="568"/>
      <c r="AB100" s="568"/>
    </row>
    <row r="101" spans="1:28" s="348" customFormat="1">
      <c r="A101" s="1793"/>
      <c r="B101" s="569">
        <v>3.8</v>
      </c>
      <c r="C101" s="416" t="s">
        <v>39</v>
      </c>
      <c r="D101" s="402"/>
      <c r="E101" s="403"/>
      <c r="F101" s="1560"/>
      <c r="G101" s="403"/>
      <c r="H101" s="403"/>
      <c r="I101" s="372"/>
      <c r="J101" s="379"/>
      <c r="K101" s="568"/>
      <c r="L101" s="568"/>
      <c r="M101" s="1426"/>
      <c r="N101" s="568"/>
      <c r="O101" s="568"/>
      <c r="P101" s="568"/>
      <c r="Q101" s="568"/>
      <c r="R101" s="568"/>
      <c r="S101" s="568"/>
      <c r="T101" s="568"/>
      <c r="U101" s="568"/>
      <c r="V101" s="568"/>
      <c r="W101" s="568"/>
      <c r="X101" s="568"/>
      <c r="Y101" s="568"/>
      <c r="Z101" s="568"/>
      <c r="AA101" s="568"/>
      <c r="AB101" s="568"/>
    </row>
    <row r="102" spans="1:28" s="348" customFormat="1">
      <c r="A102" s="1793"/>
      <c r="B102" s="377">
        <v>36</v>
      </c>
      <c r="C102" s="1795" t="s">
        <v>153</v>
      </c>
      <c r="D102" s="402"/>
      <c r="E102" s="403"/>
      <c r="F102" s="1560"/>
      <c r="G102" s="403"/>
      <c r="H102" s="403"/>
      <c r="I102" s="372"/>
      <c r="J102" s="379"/>
      <c r="K102" s="568"/>
      <c r="L102" s="568"/>
      <c r="M102" s="1426"/>
      <c r="N102" s="568"/>
      <c r="O102" s="568"/>
      <c r="P102" s="568"/>
      <c r="Q102" s="568"/>
      <c r="R102" s="568"/>
      <c r="S102" s="568"/>
      <c r="T102" s="568"/>
      <c r="U102" s="568"/>
      <c r="V102" s="568"/>
      <c r="W102" s="568"/>
      <c r="X102" s="568"/>
      <c r="Y102" s="568"/>
      <c r="Z102" s="568"/>
      <c r="AA102" s="568"/>
      <c r="AB102" s="568"/>
    </row>
    <row r="103" spans="1:28" s="348" customFormat="1">
      <c r="A103" s="1793"/>
      <c r="B103" s="377">
        <v>45</v>
      </c>
      <c r="C103" s="1795" t="s">
        <v>34</v>
      </c>
      <c r="D103" s="402"/>
      <c r="E103" s="403"/>
      <c r="F103" s="1560"/>
      <c r="G103" s="403"/>
      <c r="H103" s="403"/>
      <c r="I103" s="372"/>
      <c r="J103" s="379"/>
      <c r="K103" s="568"/>
      <c r="L103" s="568"/>
      <c r="M103" s="1426"/>
      <c r="N103" s="568"/>
      <c r="O103" s="568"/>
      <c r="P103" s="568"/>
      <c r="Q103" s="568"/>
      <c r="R103" s="568"/>
      <c r="S103" s="568"/>
      <c r="T103" s="568"/>
      <c r="U103" s="568"/>
      <c r="V103" s="568"/>
      <c r="W103" s="568"/>
      <c r="X103" s="568"/>
      <c r="Y103" s="568"/>
      <c r="Z103" s="568"/>
      <c r="AA103" s="568"/>
      <c r="AB103" s="568"/>
    </row>
    <row r="104" spans="1:28" s="348" customFormat="1" ht="25.5">
      <c r="A104" s="377" t="s">
        <v>300</v>
      </c>
      <c r="B104" s="377" t="s">
        <v>930</v>
      </c>
      <c r="C104" s="1795" t="s">
        <v>931</v>
      </c>
      <c r="D104" s="402"/>
      <c r="E104" s="403"/>
      <c r="F104" s="1560"/>
      <c r="G104" s="421">
        <v>10000</v>
      </c>
      <c r="H104" s="1601" t="s">
        <v>656</v>
      </c>
      <c r="I104" s="372"/>
      <c r="J104" s="379"/>
      <c r="K104" s="568"/>
      <c r="L104" s="568"/>
      <c r="M104" s="1426"/>
      <c r="N104" s="568"/>
      <c r="O104" s="568"/>
      <c r="P104" s="568"/>
      <c r="Q104" s="568"/>
      <c r="R104" s="568"/>
      <c r="S104" s="568"/>
      <c r="T104" s="568"/>
      <c r="U104" s="568"/>
      <c r="V104" s="568"/>
      <c r="W104" s="568"/>
      <c r="X104" s="568"/>
      <c r="Y104" s="568"/>
      <c r="Z104" s="568"/>
      <c r="AA104" s="568"/>
      <c r="AB104" s="568"/>
    </row>
    <row r="105" spans="1:28" s="348" customFormat="1">
      <c r="A105" s="1793" t="s">
        <v>78</v>
      </c>
      <c r="B105" s="377">
        <v>45</v>
      </c>
      <c r="C105" s="1795" t="s">
        <v>34</v>
      </c>
      <c r="D105" s="402"/>
      <c r="E105" s="403"/>
      <c r="F105" s="1560"/>
      <c r="G105" s="567">
        <v>10000</v>
      </c>
      <c r="H105" s="1601"/>
      <c r="I105" s="372"/>
      <c r="J105" s="379"/>
      <c r="K105" s="568"/>
      <c r="L105" s="568"/>
      <c r="M105" s="1426"/>
      <c r="N105" s="568"/>
      <c r="O105" s="568"/>
      <c r="P105" s="568"/>
      <c r="Q105" s="568"/>
      <c r="R105" s="568"/>
      <c r="S105" s="568"/>
      <c r="T105" s="568"/>
      <c r="U105" s="568"/>
      <c r="V105" s="568"/>
      <c r="W105" s="568"/>
      <c r="X105" s="568"/>
      <c r="Y105" s="568"/>
      <c r="Z105" s="568"/>
      <c r="AA105" s="568"/>
      <c r="AB105" s="568"/>
    </row>
    <row r="106" spans="1:28" s="348" customFormat="1">
      <c r="A106" s="1793" t="s">
        <v>78</v>
      </c>
      <c r="B106" s="377">
        <v>36</v>
      </c>
      <c r="C106" s="1795" t="s">
        <v>153</v>
      </c>
      <c r="D106" s="402"/>
      <c r="E106" s="403"/>
      <c r="F106" s="1560"/>
      <c r="G106" s="567">
        <v>10000</v>
      </c>
      <c r="H106" s="1601"/>
      <c r="I106" s="372"/>
      <c r="J106" s="379"/>
      <c r="K106" s="568"/>
      <c r="L106" s="568"/>
      <c r="M106" s="1426"/>
      <c r="N106" s="568"/>
      <c r="O106" s="568"/>
      <c r="P106" s="568"/>
      <c r="Q106" s="568"/>
      <c r="R106" s="568"/>
      <c r="S106" s="568"/>
      <c r="T106" s="568"/>
      <c r="U106" s="568"/>
      <c r="V106" s="568"/>
      <c r="W106" s="568"/>
      <c r="X106" s="568"/>
      <c r="Y106" s="568"/>
      <c r="Z106" s="568"/>
      <c r="AA106" s="568"/>
      <c r="AB106" s="568"/>
    </row>
    <row r="107" spans="1:28" s="348" customFormat="1">
      <c r="A107" s="2100" t="s">
        <v>78</v>
      </c>
      <c r="B107" s="569">
        <v>3.8</v>
      </c>
      <c r="C107" s="416" t="s">
        <v>39</v>
      </c>
      <c r="D107" s="402"/>
      <c r="E107" s="403"/>
      <c r="F107" s="1560"/>
      <c r="G107" s="421">
        <v>10000</v>
      </c>
      <c r="H107" s="1601"/>
      <c r="I107" s="372"/>
      <c r="J107" s="379"/>
      <c r="K107" s="568"/>
      <c r="L107" s="568"/>
      <c r="M107" s="1426"/>
      <c r="N107" s="568"/>
      <c r="O107" s="568"/>
      <c r="P107" s="568"/>
      <c r="Q107" s="568"/>
      <c r="R107" s="568"/>
      <c r="S107" s="568"/>
      <c r="T107" s="568"/>
      <c r="U107" s="568"/>
      <c r="V107" s="568"/>
      <c r="W107" s="568"/>
      <c r="X107" s="568"/>
      <c r="Y107" s="568"/>
      <c r="Z107" s="568"/>
      <c r="AA107" s="568"/>
      <c r="AB107" s="568"/>
    </row>
    <row r="108" spans="1:28" s="348" customFormat="1">
      <c r="A108" s="2100" t="s">
        <v>78</v>
      </c>
      <c r="B108" s="565">
        <v>3</v>
      </c>
      <c r="C108" s="1795" t="s">
        <v>503</v>
      </c>
      <c r="D108" s="402"/>
      <c r="E108" s="403"/>
      <c r="F108" s="1560"/>
      <c r="G108" s="421">
        <v>10000</v>
      </c>
      <c r="H108" s="1601"/>
      <c r="I108" s="372"/>
      <c r="J108" s="379"/>
      <c r="K108" s="568"/>
      <c r="L108" s="568"/>
      <c r="M108" s="1426"/>
      <c r="N108" s="568"/>
      <c r="O108" s="568"/>
      <c r="P108" s="568"/>
      <c r="Q108" s="568"/>
      <c r="R108" s="568"/>
      <c r="S108" s="568"/>
      <c r="T108" s="568"/>
      <c r="U108" s="568"/>
      <c r="V108" s="568"/>
      <c r="W108" s="568"/>
      <c r="X108" s="568"/>
      <c r="Y108" s="568"/>
      <c r="Z108" s="568"/>
      <c r="AA108" s="568"/>
      <c r="AB108" s="568"/>
    </row>
    <row r="109" spans="1:28" s="348" customFormat="1">
      <c r="A109" s="2100" t="s">
        <v>78</v>
      </c>
      <c r="B109" s="566">
        <v>4216</v>
      </c>
      <c r="C109" s="416" t="s">
        <v>929</v>
      </c>
      <c r="D109" s="402"/>
      <c r="E109" s="403"/>
      <c r="F109" s="1560"/>
      <c r="G109" s="421">
        <v>10000</v>
      </c>
      <c r="H109" s="1601"/>
      <c r="I109" s="372"/>
      <c r="J109" s="379"/>
      <c r="K109" s="568"/>
      <c r="L109" s="568"/>
      <c r="M109" s="1426"/>
      <c r="N109" s="568"/>
      <c r="O109" s="568"/>
      <c r="P109" s="568"/>
      <c r="Q109" s="568"/>
      <c r="R109" s="568"/>
      <c r="S109" s="568"/>
      <c r="T109" s="568"/>
      <c r="U109" s="568"/>
      <c r="V109" s="568"/>
      <c r="W109" s="568"/>
      <c r="X109" s="568"/>
      <c r="Y109" s="568"/>
      <c r="Z109" s="568"/>
      <c r="AA109" s="568"/>
      <c r="AB109" s="568"/>
    </row>
    <row r="110" spans="1:28" s="348" customFormat="1" ht="15" customHeight="1">
      <c r="A110" s="1536"/>
      <c r="B110" s="566"/>
      <c r="C110" s="1539"/>
      <c r="D110" s="379"/>
      <c r="E110" s="1268"/>
      <c r="F110" s="1268"/>
      <c r="G110" s="379"/>
      <c r="H110" s="1604"/>
      <c r="I110" s="372"/>
      <c r="J110" s="379"/>
      <c r="K110" s="568"/>
      <c r="L110" s="568"/>
      <c r="M110" s="1426"/>
      <c r="N110" s="568"/>
      <c r="O110" s="568"/>
      <c r="P110" s="568"/>
      <c r="Q110" s="568"/>
      <c r="R110" s="568"/>
      <c r="S110" s="568"/>
      <c r="T110" s="568"/>
      <c r="U110" s="568"/>
      <c r="V110" s="568"/>
      <c r="W110" s="568"/>
      <c r="X110" s="568"/>
      <c r="Y110" s="568"/>
      <c r="Z110" s="568"/>
      <c r="AA110" s="568"/>
      <c r="AB110" s="568"/>
    </row>
    <row r="111" spans="1:28" s="351" customFormat="1" ht="28.5" customHeight="1">
      <c r="A111" s="1558" t="s">
        <v>83</v>
      </c>
      <c r="B111" s="566">
        <v>4515</v>
      </c>
      <c r="C111" s="416" t="s">
        <v>32</v>
      </c>
      <c r="D111" s="379"/>
      <c r="E111" s="1268"/>
      <c r="F111" s="1268"/>
      <c r="G111" s="379"/>
      <c r="H111" s="1604"/>
      <c r="I111" s="372"/>
      <c r="J111" s="379"/>
      <c r="K111" s="568"/>
      <c r="L111" s="568"/>
      <c r="M111" s="1426"/>
      <c r="N111" s="568"/>
      <c r="O111" s="568"/>
      <c r="P111" s="568"/>
      <c r="Q111" s="568"/>
      <c r="R111" s="568"/>
      <c r="S111" s="568"/>
      <c r="T111" s="568"/>
      <c r="U111" s="568"/>
      <c r="V111" s="568"/>
      <c r="W111" s="568"/>
      <c r="X111" s="568"/>
      <c r="Y111" s="568"/>
      <c r="Z111" s="568"/>
      <c r="AA111" s="568"/>
      <c r="AB111" s="568"/>
    </row>
    <row r="112" spans="1:28" s="348" customFormat="1" ht="13.9" customHeight="1">
      <c r="A112" s="1536"/>
      <c r="B112" s="569">
        <v>0.10100000000000001</v>
      </c>
      <c r="C112" s="416" t="s">
        <v>561</v>
      </c>
      <c r="D112" s="379"/>
      <c r="E112" s="1268"/>
      <c r="F112" s="1268"/>
      <c r="G112" s="379"/>
      <c r="H112" s="1604"/>
      <c r="I112" s="372"/>
      <c r="J112" s="379"/>
      <c r="K112" s="568"/>
      <c r="L112" s="568"/>
      <c r="M112" s="1426"/>
      <c r="N112" s="568"/>
      <c r="O112" s="568"/>
      <c r="P112" s="568"/>
      <c r="Q112" s="568"/>
      <c r="R112" s="568"/>
      <c r="S112" s="568"/>
      <c r="T112" s="568"/>
      <c r="U112" s="568"/>
      <c r="V112" s="568"/>
      <c r="W112" s="568"/>
      <c r="X112" s="568"/>
      <c r="Y112" s="568"/>
      <c r="Z112" s="568"/>
      <c r="AA112" s="568"/>
      <c r="AB112" s="568"/>
    </row>
    <row r="113" spans="1:28" s="348" customFormat="1" ht="13.9" customHeight="1">
      <c r="A113" s="1536"/>
      <c r="B113" s="377">
        <v>36</v>
      </c>
      <c r="C113" s="1539" t="s">
        <v>153</v>
      </c>
      <c r="D113" s="363"/>
      <c r="E113" s="1284"/>
      <c r="F113" s="1284"/>
      <c r="G113" s="363"/>
      <c r="H113" s="1882"/>
      <c r="I113" s="372"/>
      <c r="J113" s="379"/>
      <c r="K113" s="568"/>
      <c r="L113" s="568"/>
      <c r="M113" s="1426"/>
      <c r="N113" s="568"/>
      <c r="O113" s="568"/>
      <c r="P113" s="568"/>
      <c r="Q113" s="568"/>
      <c r="R113" s="568"/>
      <c r="S113" s="568"/>
      <c r="T113" s="568"/>
      <c r="U113" s="568"/>
      <c r="V113" s="568"/>
      <c r="W113" s="568"/>
      <c r="X113" s="568"/>
      <c r="Y113" s="568"/>
      <c r="Z113" s="568"/>
      <c r="AA113" s="568"/>
      <c r="AB113" s="568"/>
    </row>
    <row r="114" spans="1:28" s="348" customFormat="1" ht="13.9" customHeight="1">
      <c r="A114" s="1536"/>
      <c r="B114" s="377">
        <v>45</v>
      </c>
      <c r="C114" s="1539" t="s">
        <v>34</v>
      </c>
      <c r="D114" s="363"/>
      <c r="E114" s="1284"/>
      <c r="F114" s="1284"/>
      <c r="G114" s="363"/>
      <c r="H114" s="1882"/>
      <c r="I114" s="372"/>
      <c r="J114" s="379"/>
      <c r="K114" s="568"/>
      <c r="L114" s="568"/>
      <c r="M114" s="1426"/>
      <c r="N114" s="568"/>
      <c r="O114" s="568"/>
      <c r="P114" s="568"/>
      <c r="Q114" s="568"/>
      <c r="R114" s="568"/>
      <c r="S114" s="568"/>
      <c r="T114" s="568"/>
      <c r="U114" s="568"/>
      <c r="V114" s="568"/>
      <c r="W114" s="568"/>
      <c r="X114" s="568"/>
      <c r="Y114" s="568"/>
      <c r="Z114" s="568"/>
      <c r="AA114" s="568"/>
      <c r="AB114" s="568"/>
    </row>
    <row r="115" spans="1:28" s="348" customFormat="1" ht="13.9" customHeight="1">
      <c r="A115" s="377" t="s">
        <v>300</v>
      </c>
      <c r="B115" s="1437" t="s">
        <v>922</v>
      </c>
      <c r="C115" s="1795" t="s">
        <v>923</v>
      </c>
      <c r="D115" s="363"/>
      <c r="E115" s="1519"/>
      <c r="F115" s="1284"/>
      <c r="G115" s="370">
        <v>10000</v>
      </c>
      <c r="H115" s="1882" t="s">
        <v>657</v>
      </c>
      <c r="I115" s="372"/>
      <c r="J115" s="379"/>
      <c r="K115" s="568"/>
      <c r="L115" s="568"/>
      <c r="M115" s="1426"/>
      <c r="N115" s="568"/>
      <c r="O115" s="568"/>
      <c r="P115" s="568"/>
      <c r="Q115" s="568"/>
      <c r="R115" s="568"/>
      <c r="S115" s="568"/>
      <c r="T115" s="568"/>
      <c r="U115" s="568"/>
      <c r="V115" s="568"/>
      <c r="W115" s="568"/>
      <c r="X115" s="568"/>
      <c r="Y115" s="568"/>
      <c r="Z115" s="568"/>
      <c r="AA115" s="568"/>
      <c r="AB115" s="568"/>
    </row>
    <row r="116" spans="1:28" s="348" customFormat="1" ht="28.5" customHeight="1">
      <c r="A116" s="1536"/>
      <c r="B116" s="1437" t="s">
        <v>227</v>
      </c>
      <c r="C116" s="1539" t="s">
        <v>565</v>
      </c>
      <c r="D116" s="371"/>
      <c r="E116" s="370"/>
      <c r="F116" s="371"/>
      <c r="G116" s="370">
        <v>20000</v>
      </c>
      <c r="H116" s="362" t="s">
        <v>708</v>
      </c>
      <c r="I116" s="1553"/>
      <c r="J116" s="1555"/>
      <c r="K116" s="1555"/>
      <c r="L116" s="1556"/>
      <c r="M116" s="1556"/>
      <c r="N116" s="568"/>
      <c r="O116" s="568"/>
      <c r="P116" s="568"/>
      <c r="Q116" s="568"/>
      <c r="R116" s="568"/>
      <c r="S116" s="568"/>
      <c r="T116" s="568" t="s">
        <v>139</v>
      </c>
      <c r="U116" s="568" t="s">
        <v>139</v>
      </c>
      <c r="V116" s="568" t="s">
        <v>139</v>
      </c>
      <c r="W116" s="568" t="s">
        <v>139</v>
      </c>
      <c r="X116" s="568" t="s">
        <v>139</v>
      </c>
      <c r="Y116" s="568" t="s">
        <v>139</v>
      </c>
      <c r="Z116" s="568" t="s">
        <v>139</v>
      </c>
      <c r="AA116" s="568" t="s">
        <v>139</v>
      </c>
      <c r="AB116" s="568" t="s">
        <v>139</v>
      </c>
    </row>
    <row r="117" spans="1:28" s="348" customFormat="1" ht="13.9" customHeight="1">
      <c r="A117" s="1536" t="s">
        <v>78</v>
      </c>
      <c r="B117" s="377">
        <v>45</v>
      </c>
      <c r="C117" s="1539" t="s">
        <v>34</v>
      </c>
      <c r="D117" s="371"/>
      <c r="E117" s="370"/>
      <c r="F117" s="789"/>
      <c r="G117" s="368">
        <v>30000</v>
      </c>
      <c r="H117" s="370"/>
      <c r="I117" s="372"/>
      <c r="J117" s="1427"/>
      <c r="K117" s="568"/>
      <c r="L117" s="568"/>
      <c r="M117" s="1426"/>
      <c r="N117" s="568"/>
      <c r="O117" s="568"/>
      <c r="P117" s="568"/>
      <c r="Q117" s="568"/>
      <c r="R117" s="568"/>
      <c r="S117" s="568"/>
      <c r="T117" s="568"/>
      <c r="U117" s="568"/>
      <c r="V117" s="568"/>
      <c r="W117" s="568"/>
      <c r="X117" s="568"/>
      <c r="Y117" s="568"/>
      <c r="Z117" s="568"/>
      <c r="AA117" s="568"/>
      <c r="AB117" s="568"/>
    </row>
    <row r="118" spans="1:28" s="348" customFormat="1" ht="13.9" customHeight="1">
      <c r="A118" s="2117" t="s">
        <v>78</v>
      </c>
      <c r="B118" s="377">
        <v>36</v>
      </c>
      <c r="C118" s="1956" t="s">
        <v>153</v>
      </c>
      <c r="D118" s="371"/>
      <c r="E118" s="370"/>
      <c r="F118" s="789"/>
      <c r="G118" s="374">
        <v>30000</v>
      </c>
      <c r="H118" s="370"/>
      <c r="I118" s="372"/>
      <c r="J118" s="1427"/>
      <c r="K118" s="568"/>
      <c r="L118" s="568"/>
      <c r="M118" s="1426"/>
      <c r="N118" s="568"/>
      <c r="O118" s="568"/>
      <c r="P118" s="568"/>
      <c r="Q118" s="568"/>
      <c r="R118" s="568"/>
      <c r="S118" s="568"/>
      <c r="T118" s="568"/>
      <c r="U118" s="568"/>
      <c r="V118" s="568"/>
      <c r="W118" s="568"/>
      <c r="X118" s="568"/>
      <c r="Y118" s="568"/>
      <c r="Z118" s="568"/>
      <c r="AA118" s="568"/>
      <c r="AB118" s="568"/>
    </row>
    <row r="119" spans="1:28" s="348" customFormat="1" ht="13.9" customHeight="1">
      <c r="A119" s="417" t="s">
        <v>78</v>
      </c>
      <c r="B119" s="1986">
        <v>0.10100000000000001</v>
      </c>
      <c r="C119" s="1272" t="s">
        <v>561</v>
      </c>
      <c r="D119" s="373"/>
      <c r="E119" s="374"/>
      <c r="F119" s="1491"/>
      <c r="G119" s="368">
        <v>30000</v>
      </c>
      <c r="H119" s="370"/>
      <c r="I119" s="372"/>
      <c r="J119" s="1427"/>
      <c r="K119" s="568"/>
      <c r="L119" s="568"/>
      <c r="M119" s="1426"/>
      <c r="N119" s="568"/>
      <c r="O119" s="568"/>
      <c r="P119" s="568"/>
      <c r="Q119" s="568"/>
      <c r="R119" s="568"/>
      <c r="S119" s="568"/>
      <c r="T119" s="568"/>
      <c r="U119" s="568"/>
      <c r="V119" s="568"/>
      <c r="W119" s="568"/>
      <c r="X119" s="568"/>
      <c r="Y119" s="568"/>
      <c r="Z119" s="568"/>
      <c r="AA119" s="568"/>
      <c r="AB119" s="568"/>
    </row>
    <row r="120" spans="1:28" s="348" customFormat="1" ht="14.65" customHeight="1">
      <c r="A120" s="1536"/>
      <c r="B120" s="569"/>
      <c r="C120" s="416"/>
      <c r="D120" s="369"/>
      <c r="E120" s="1206"/>
      <c r="F120" s="789"/>
      <c r="G120" s="369"/>
      <c r="H120" s="369"/>
      <c r="I120" s="372"/>
      <c r="J120" s="369"/>
      <c r="K120" s="568"/>
      <c r="L120" s="568"/>
      <c r="M120" s="1426"/>
      <c r="N120" s="568"/>
      <c r="O120" s="568"/>
      <c r="P120" s="568"/>
      <c r="Q120" s="568"/>
      <c r="R120" s="568"/>
      <c r="S120" s="568"/>
      <c r="T120" s="568"/>
      <c r="U120" s="568"/>
      <c r="V120" s="568"/>
      <c r="W120" s="568"/>
      <c r="X120" s="568"/>
      <c r="Y120" s="568"/>
      <c r="Z120" s="568"/>
      <c r="AA120" s="568"/>
      <c r="AB120" s="568"/>
    </row>
    <row r="121" spans="1:28" s="348" customFormat="1" ht="14.65" customHeight="1">
      <c r="A121" s="362"/>
      <c r="B121" s="569">
        <v>0.10199999999999999</v>
      </c>
      <c r="C121" s="1439" t="s">
        <v>562</v>
      </c>
      <c r="D121" s="352"/>
      <c r="E121" s="1284"/>
      <c r="F121" s="1548"/>
      <c r="G121" s="350"/>
      <c r="H121" s="350"/>
      <c r="I121" s="372"/>
      <c r="J121" s="1426"/>
      <c r="K121" s="568"/>
      <c r="L121" s="568"/>
      <c r="M121" s="1426"/>
      <c r="N121" s="568"/>
      <c r="O121" s="568"/>
      <c r="P121" s="568"/>
      <c r="Q121" s="568"/>
      <c r="R121" s="568"/>
      <c r="S121" s="568"/>
      <c r="T121" s="568"/>
      <c r="U121" s="568"/>
      <c r="V121" s="568"/>
      <c r="W121" s="568"/>
      <c r="X121" s="568"/>
      <c r="Y121" s="568"/>
      <c r="Z121" s="568"/>
      <c r="AA121" s="568"/>
      <c r="AB121" s="568"/>
    </row>
    <row r="122" spans="1:28" s="348" customFormat="1" ht="14.65" customHeight="1">
      <c r="A122" s="362"/>
      <c r="B122" s="407">
        <v>45</v>
      </c>
      <c r="C122" s="1540" t="s">
        <v>34</v>
      </c>
      <c r="D122" s="352"/>
      <c r="E122" s="1284"/>
      <c r="F122" s="1548"/>
      <c r="G122" s="350"/>
      <c r="H122" s="350"/>
      <c r="I122" s="372"/>
      <c r="J122" s="1426"/>
      <c r="K122" s="568"/>
      <c r="L122" s="568"/>
      <c r="M122" s="1426"/>
      <c r="N122" s="568"/>
      <c r="O122" s="568"/>
      <c r="P122" s="568"/>
      <c r="Q122" s="568"/>
      <c r="R122" s="568"/>
      <c r="S122" s="568"/>
      <c r="T122" s="568"/>
      <c r="U122" s="568"/>
      <c r="V122" s="568"/>
      <c r="W122" s="568"/>
      <c r="X122" s="568"/>
      <c r="Y122" s="568"/>
      <c r="Z122" s="568"/>
      <c r="AA122" s="568"/>
      <c r="AB122" s="568"/>
    </row>
    <row r="123" spans="1:28" s="348" customFormat="1" ht="15">
      <c r="A123" s="1799" t="s">
        <v>300</v>
      </c>
      <c r="B123" s="1799" t="s">
        <v>611</v>
      </c>
      <c r="C123" s="1536" t="s">
        <v>612</v>
      </c>
      <c r="D123" s="379"/>
      <c r="E123" s="379"/>
      <c r="F123" s="1560"/>
      <c r="G123" s="350">
        <v>10000</v>
      </c>
      <c r="H123" s="363" t="s">
        <v>783</v>
      </c>
      <c r="I123" s="1553"/>
      <c r="J123" s="1555"/>
      <c r="K123" s="1555"/>
      <c r="L123" s="1556"/>
      <c r="M123" s="1556"/>
      <c r="N123" s="568"/>
      <c r="O123" s="568"/>
      <c r="P123" s="568"/>
      <c r="Q123" s="568"/>
      <c r="R123" s="568"/>
      <c r="S123" s="568"/>
      <c r="T123" s="568"/>
      <c r="U123" s="568"/>
      <c r="V123" s="568"/>
      <c r="W123" s="568"/>
      <c r="X123" s="568"/>
      <c r="Y123" s="568"/>
      <c r="Z123" s="568"/>
      <c r="AA123" s="568"/>
      <c r="AB123" s="568"/>
    </row>
    <row r="124" spans="1:28" s="348" customFormat="1" ht="14.65" customHeight="1">
      <c r="A124" s="362" t="s">
        <v>78</v>
      </c>
      <c r="B124" s="407">
        <v>45</v>
      </c>
      <c r="C124" s="1536" t="s">
        <v>34</v>
      </c>
      <c r="D124" s="428"/>
      <c r="E124" s="428"/>
      <c r="F124" s="789"/>
      <c r="G124" s="427">
        <v>10000</v>
      </c>
      <c r="H124" s="428"/>
      <c r="I124" s="372"/>
      <c r="J124" s="1426"/>
      <c r="K124" s="568"/>
      <c r="L124" s="568"/>
      <c r="M124" s="1426"/>
      <c r="N124" s="568"/>
      <c r="O124" s="568"/>
      <c r="P124" s="568"/>
      <c r="Q124" s="568"/>
      <c r="R124" s="568"/>
      <c r="S124" s="568"/>
      <c r="T124" s="568"/>
      <c r="U124" s="568"/>
      <c r="V124" s="568"/>
      <c r="W124" s="568"/>
      <c r="X124" s="568"/>
      <c r="Y124" s="568"/>
      <c r="Z124" s="568"/>
      <c r="AA124" s="568"/>
      <c r="AB124" s="568"/>
    </row>
    <row r="125" spans="1:28" s="348" customFormat="1" ht="14.65" customHeight="1">
      <c r="A125" s="362" t="s">
        <v>78</v>
      </c>
      <c r="B125" s="569">
        <v>0.10199999999999999</v>
      </c>
      <c r="C125" s="1558" t="s">
        <v>562</v>
      </c>
      <c r="D125" s="428"/>
      <c r="E125" s="428"/>
      <c r="F125" s="789"/>
      <c r="G125" s="427">
        <v>10000</v>
      </c>
      <c r="H125" s="428"/>
      <c r="I125" s="372"/>
      <c r="J125" s="1426"/>
      <c r="K125" s="568"/>
      <c r="L125" s="568"/>
      <c r="M125" s="1426"/>
      <c r="N125" s="568"/>
      <c r="O125" s="568"/>
      <c r="P125" s="568"/>
      <c r="Q125" s="568"/>
      <c r="R125" s="568"/>
      <c r="S125" s="568"/>
      <c r="T125" s="568"/>
      <c r="U125" s="568"/>
      <c r="V125" s="568"/>
      <c r="W125" s="568"/>
      <c r="X125" s="568"/>
      <c r="Y125" s="568"/>
      <c r="Z125" s="568"/>
      <c r="AA125" s="568"/>
      <c r="AB125" s="568"/>
    </row>
    <row r="126" spans="1:28" s="348" customFormat="1" ht="12" customHeight="1">
      <c r="A126" s="1440"/>
      <c r="B126" s="1438"/>
      <c r="C126" s="1558"/>
      <c r="D126" s="428"/>
      <c r="E126" s="428"/>
      <c r="F126" s="789"/>
      <c r="G126" s="428"/>
      <c r="H126" s="428"/>
      <c r="I126" s="372"/>
      <c r="J126" s="1426"/>
      <c r="K126" s="568"/>
      <c r="L126" s="568"/>
      <c r="M126" s="1426"/>
      <c r="N126" s="568"/>
      <c r="O126" s="568"/>
      <c r="P126" s="568"/>
      <c r="Q126" s="568"/>
      <c r="R126" s="568"/>
      <c r="S126" s="568"/>
      <c r="T126" s="568"/>
      <c r="U126" s="568"/>
      <c r="V126" s="568"/>
      <c r="W126" s="568"/>
      <c r="X126" s="568"/>
      <c r="Y126" s="568"/>
      <c r="Z126" s="568"/>
      <c r="AA126" s="568"/>
      <c r="AB126" s="568"/>
    </row>
    <row r="127" spans="1:28" s="348" customFormat="1" ht="14.65" customHeight="1">
      <c r="A127" s="1440"/>
      <c r="B127" s="569">
        <v>0.10299999999999999</v>
      </c>
      <c r="C127" s="1800" t="s">
        <v>924</v>
      </c>
      <c r="D127" s="428"/>
      <c r="E127" s="428"/>
      <c r="F127" s="789"/>
      <c r="G127" s="428"/>
      <c r="H127" s="428"/>
      <c r="I127" s="372"/>
      <c r="J127" s="1426"/>
      <c r="K127" s="568"/>
      <c r="L127" s="568"/>
      <c r="M127" s="1426"/>
      <c r="N127" s="568"/>
      <c r="O127" s="568"/>
      <c r="P127" s="568"/>
      <c r="Q127" s="568"/>
      <c r="R127" s="568"/>
      <c r="S127" s="568"/>
      <c r="T127" s="568"/>
      <c r="U127" s="568"/>
      <c r="V127" s="568"/>
      <c r="W127" s="568"/>
      <c r="X127" s="568"/>
      <c r="Y127" s="568"/>
      <c r="Z127" s="568"/>
      <c r="AA127" s="568"/>
      <c r="AB127" s="568"/>
    </row>
    <row r="128" spans="1:28" s="348" customFormat="1" ht="14.65" customHeight="1">
      <c r="A128" s="1440"/>
      <c r="B128" s="407">
        <v>45</v>
      </c>
      <c r="C128" s="1796" t="s">
        <v>34</v>
      </c>
      <c r="D128" s="428"/>
      <c r="E128" s="428"/>
      <c r="F128" s="789"/>
      <c r="G128" s="428"/>
      <c r="H128" s="428"/>
      <c r="I128" s="372"/>
      <c r="J128" s="1426"/>
      <c r="K128" s="568"/>
      <c r="L128" s="568"/>
      <c r="M128" s="1426"/>
      <c r="N128" s="568"/>
      <c r="O128" s="568"/>
      <c r="P128" s="568"/>
      <c r="Q128" s="568"/>
      <c r="R128" s="568"/>
      <c r="S128" s="568"/>
      <c r="T128" s="568"/>
      <c r="U128" s="568"/>
      <c r="V128" s="568"/>
      <c r="W128" s="568"/>
      <c r="X128" s="568"/>
      <c r="Y128" s="568"/>
      <c r="Z128" s="568"/>
      <c r="AA128" s="568"/>
      <c r="AB128" s="568"/>
    </row>
    <row r="129" spans="1:28" s="348" customFormat="1" ht="30" customHeight="1">
      <c r="A129" s="1802" t="s">
        <v>300</v>
      </c>
      <c r="B129" s="1437" t="s">
        <v>925</v>
      </c>
      <c r="C129" s="1793" t="s">
        <v>926</v>
      </c>
      <c r="D129" s="428"/>
      <c r="E129" s="428"/>
      <c r="F129" s="789"/>
      <c r="G129" s="352">
        <v>20000</v>
      </c>
      <c r="H129" s="428" t="s">
        <v>910</v>
      </c>
      <c r="I129" s="372"/>
      <c r="J129" s="1426"/>
      <c r="K129" s="568"/>
      <c r="L129" s="568"/>
      <c r="M129" s="1426"/>
      <c r="N129" s="568"/>
      <c r="O129" s="568"/>
      <c r="P129" s="568"/>
      <c r="Q129" s="568"/>
      <c r="R129" s="568"/>
      <c r="S129" s="568"/>
      <c r="T129" s="568"/>
      <c r="U129" s="568"/>
      <c r="V129" s="568"/>
      <c r="W129" s="568"/>
      <c r="X129" s="568"/>
      <c r="Y129" s="568"/>
      <c r="Z129" s="568"/>
      <c r="AA129" s="568"/>
      <c r="AB129" s="568"/>
    </row>
    <row r="130" spans="1:28" s="348" customFormat="1" ht="30" customHeight="1">
      <c r="A130" s="1802" t="s">
        <v>300</v>
      </c>
      <c r="B130" s="1437" t="s">
        <v>927</v>
      </c>
      <c r="C130" s="1793" t="s">
        <v>928</v>
      </c>
      <c r="D130" s="428"/>
      <c r="E130" s="428"/>
      <c r="F130" s="789"/>
      <c r="G130" s="352">
        <v>10000</v>
      </c>
      <c r="H130" s="428" t="s">
        <v>910</v>
      </c>
      <c r="I130" s="372"/>
      <c r="J130" s="1426"/>
      <c r="K130" s="568"/>
      <c r="L130" s="568"/>
      <c r="M130" s="1426"/>
      <c r="N130" s="568"/>
      <c r="O130" s="568"/>
      <c r="P130" s="568"/>
      <c r="Q130" s="568"/>
      <c r="R130" s="568"/>
      <c r="S130" s="568"/>
      <c r="T130" s="568"/>
      <c r="U130" s="568"/>
      <c r="V130" s="568"/>
      <c r="W130" s="568"/>
      <c r="X130" s="568"/>
      <c r="Y130" s="568"/>
      <c r="Z130" s="568"/>
      <c r="AA130" s="568"/>
      <c r="AB130" s="568"/>
    </row>
    <row r="131" spans="1:28" s="348" customFormat="1" ht="14.65" customHeight="1">
      <c r="A131" s="362" t="s">
        <v>78</v>
      </c>
      <c r="B131" s="407">
        <v>45</v>
      </c>
      <c r="C131" s="1796" t="s">
        <v>34</v>
      </c>
      <c r="D131" s="428"/>
      <c r="E131" s="428"/>
      <c r="F131" s="789"/>
      <c r="G131" s="1273">
        <v>30000</v>
      </c>
      <c r="H131" s="428"/>
      <c r="I131" s="372"/>
      <c r="J131" s="1426"/>
      <c r="K131" s="568"/>
      <c r="L131" s="568"/>
      <c r="M131" s="1426"/>
      <c r="N131" s="568"/>
      <c r="O131" s="568"/>
      <c r="P131" s="568"/>
      <c r="Q131" s="568"/>
      <c r="R131" s="568"/>
      <c r="S131" s="568"/>
      <c r="T131" s="568"/>
      <c r="U131" s="568"/>
      <c r="V131" s="568"/>
      <c r="W131" s="568"/>
      <c r="X131" s="568"/>
      <c r="Y131" s="568"/>
      <c r="Z131" s="568"/>
      <c r="AA131" s="568"/>
      <c r="AB131" s="568"/>
    </row>
    <row r="132" spans="1:28" s="348" customFormat="1" ht="14.65" customHeight="1">
      <c r="A132" s="362" t="s">
        <v>78</v>
      </c>
      <c r="B132" s="569">
        <v>0.10299999999999999</v>
      </c>
      <c r="C132" s="1800" t="s">
        <v>924</v>
      </c>
      <c r="D132" s="428"/>
      <c r="E132" s="428"/>
      <c r="F132" s="789"/>
      <c r="G132" s="1273">
        <v>30000</v>
      </c>
      <c r="H132" s="428"/>
      <c r="I132" s="372"/>
      <c r="J132" s="1426"/>
      <c r="K132" s="568"/>
      <c r="L132" s="568"/>
      <c r="M132" s="1426"/>
      <c r="N132" s="568"/>
      <c r="O132" s="568"/>
      <c r="P132" s="568"/>
      <c r="Q132" s="568"/>
      <c r="R132" s="568"/>
      <c r="S132" s="568"/>
      <c r="T132" s="568"/>
      <c r="U132" s="568"/>
      <c r="V132" s="568"/>
      <c r="W132" s="568"/>
      <c r="X132" s="568"/>
      <c r="Y132" s="568"/>
      <c r="Z132" s="568"/>
      <c r="AA132" s="568"/>
      <c r="AB132" s="568"/>
    </row>
    <row r="133" spans="1:28" s="348" customFormat="1" ht="25.5">
      <c r="A133" s="1692" t="s">
        <v>78</v>
      </c>
      <c r="B133" s="566">
        <v>4515</v>
      </c>
      <c r="C133" s="416" t="s">
        <v>228</v>
      </c>
      <c r="D133" s="371"/>
      <c r="E133" s="370"/>
      <c r="F133" s="789"/>
      <c r="G133" s="374">
        <v>70000</v>
      </c>
      <c r="H133" s="370"/>
      <c r="I133" s="372"/>
      <c r="J133" s="369"/>
      <c r="K133" s="568"/>
      <c r="L133" s="568"/>
      <c r="M133" s="1426"/>
      <c r="N133" s="568"/>
      <c r="O133" s="568"/>
      <c r="P133" s="568"/>
      <c r="Q133" s="568"/>
      <c r="R133" s="568"/>
      <c r="S133" s="568"/>
      <c r="T133" s="568"/>
      <c r="U133" s="568"/>
      <c r="V133" s="568"/>
      <c r="W133" s="568"/>
      <c r="X133" s="568"/>
      <c r="Y133" s="568"/>
      <c r="Z133" s="568"/>
      <c r="AA133" s="568"/>
      <c r="AB133" s="568"/>
    </row>
    <row r="134" spans="1:28" s="348" customFormat="1" ht="14.45" customHeight="1">
      <c r="A134" s="1539"/>
      <c r="B134" s="566"/>
      <c r="C134" s="1539"/>
      <c r="D134" s="369"/>
      <c r="E134" s="1206"/>
      <c r="F134" s="789"/>
      <c r="G134" s="369"/>
      <c r="H134" s="369"/>
      <c r="I134" s="372"/>
      <c r="J134" s="369"/>
      <c r="K134" s="568"/>
      <c r="L134" s="568"/>
      <c r="M134" s="1426"/>
      <c r="N134" s="568"/>
      <c r="O134" s="568"/>
      <c r="P134" s="568"/>
      <c r="Q134" s="568"/>
      <c r="R134" s="568"/>
      <c r="S134" s="568"/>
      <c r="T134" s="568"/>
      <c r="U134" s="568"/>
      <c r="V134" s="568"/>
      <c r="W134" s="568"/>
      <c r="X134" s="568"/>
      <c r="Y134" s="568"/>
      <c r="Z134" s="568"/>
      <c r="AA134" s="568"/>
      <c r="AB134" s="568"/>
    </row>
    <row r="135" spans="1:28" s="348" customFormat="1" ht="13.9" customHeight="1">
      <c r="A135" s="1536" t="s">
        <v>83</v>
      </c>
      <c r="B135" s="566">
        <v>5054</v>
      </c>
      <c r="C135" s="416" t="s">
        <v>53</v>
      </c>
      <c r="D135" s="369"/>
      <c r="E135" s="1206"/>
      <c r="F135" s="789"/>
      <c r="G135" s="369"/>
      <c r="H135" s="369"/>
      <c r="I135" s="372"/>
      <c r="J135" s="369"/>
      <c r="K135" s="568"/>
      <c r="L135" s="568"/>
      <c r="M135" s="1426"/>
      <c r="N135" s="568"/>
      <c r="O135" s="568"/>
      <c r="P135" s="568"/>
      <c r="Q135" s="568"/>
      <c r="R135" s="568"/>
      <c r="S135" s="568"/>
      <c r="T135" s="568"/>
      <c r="U135" s="568"/>
      <c r="V135" s="568"/>
      <c r="W135" s="568"/>
      <c r="X135" s="568"/>
      <c r="Y135" s="568"/>
      <c r="Z135" s="568"/>
      <c r="AA135" s="568"/>
      <c r="AB135" s="568"/>
    </row>
    <row r="136" spans="1:28" s="348" customFormat="1" ht="13.9" customHeight="1">
      <c r="A136" s="1536"/>
      <c r="B136" s="565">
        <v>4</v>
      </c>
      <c r="C136" s="1539" t="s">
        <v>143</v>
      </c>
      <c r="D136" s="369"/>
      <c r="E136" s="1206"/>
      <c r="F136" s="789"/>
      <c r="G136" s="369"/>
      <c r="H136" s="369"/>
      <c r="I136" s="372"/>
      <c r="J136" s="369"/>
      <c r="K136" s="568"/>
      <c r="L136" s="568"/>
      <c r="M136" s="1426"/>
      <c r="N136" s="568"/>
      <c r="O136" s="568"/>
      <c r="P136" s="568"/>
      <c r="Q136" s="568"/>
      <c r="R136" s="568"/>
      <c r="S136" s="568"/>
      <c r="T136" s="568"/>
      <c r="U136" s="568"/>
      <c r="V136" s="568"/>
      <c r="W136" s="568"/>
      <c r="X136" s="568"/>
      <c r="Y136" s="568"/>
      <c r="Z136" s="568"/>
      <c r="AA136" s="568"/>
      <c r="AB136" s="568"/>
    </row>
    <row r="137" spans="1:28" s="348" customFormat="1" ht="13.9" customHeight="1">
      <c r="A137" s="1536"/>
      <c r="B137" s="569">
        <v>4.3369999999999997</v>
      </c>
      <c r="C137" s="416" t="s">
        <v>108</v>
      </c>
      <c r="D137" s="369"/>
      <c r="E137" s="1206"/>
      <c r="F137" s="789"/>
      <c r="G137" s="1289"/>
      <c r="H137" s="1289"/>
      <c r="I137" s="372"/>
      <c r="J137" s="369"/>
      <c r="K137" s="568"/>
      <c r="L137" s="568"/>
      <c r="M137" s="1426"/>
      <c r="N137" s="568"/>
      <c r="O137" s="568"/>
      <c r="P137" s="568"/>
      <c r="Q137" s="568"/>
      <c r="R137" s="568"/>
      <c r="S137" s="568"/>
      <c r="T137" s="568"/>
      <c r="U137" s="568"/>
      <c r="V137" s="568"/>
      <c r="W137" s="568"/>
      <c r="X137" s="568"/>
      <c r="Y137" s="568"/>
      <c r="Z137" s="568"/>
      <c r="AA137" s="568"/>
      <c r="AB137" s="568"/>
    </row>
    <row r="138" spans="1:28" s="348" customFormat="1" ht="13.9" customHeight="1">
      <c r="A138" s="1536"/>
      <c r="B138" s="377">
        <v>36</v>
      </c>
      <c r="C138" s="1539" t="s">
        <v>153</v>
      </c>
      <c r="D138" s="379"/>
      <c r="E138" s="1268"/>
      <c r="F138" s="1560"/>
      <c r="G138" s="379"/>
      <c r="H138" s="379"/>
      <c r="I138" s="372"/>
      <c r="J138" s="379"/>
      <c r="K138" s="568"/>
      <c r="L138" s="568"/>
      <c r="M138" s="1426"/>
      <c r="N138" s="568"/>
      <c r="O138" s="568"/>
      <c r="P138" s="568"/>
      <c r="Q138" s="568"/>
      <c r="R138" s="568"/>
      <c r="S138" s="568"/>
      <c r="T138" s="568"/>
      <c r="U138" s="568"/>
      <c r="V138" s="568"/>
      <c r="W138" s="568"/>
      <c r="X138" s="568"/>
      <c r="Y138" s="568"/>
      <c r="Z138" s="568"/>
      <c r="AA138" s="568"/>
      <c r="AB138" s="568"/>
    </row>
    <row r="139" spans="1:28" s="348" customFormat="1" ht="13.9" customHeight="1">
      <c r="A139" s="1536"/>
      <c r="B139" s="377">
        <v>45</v>
      </c>
      <c r="C139" s="1539" t="s">
        <v>34</v>
      </c>
      <c r="D139" s="379"/>
      <c r="E139" s="1268"/>
      <c r="F139" s="1560"/>
      <c r="G139" s="379"/>
      <c r="H139" s="379"/>
      <c r="I139" s="372"/>
      <c r="J139" s="379"/>
      <c r="K139" s="568"/>
      <c r="L139" s="568"/>
      <c r="M139" s="1426"/>
      <c r="N139" s="568"/>
      <c r="O139" s="568"/>
      <c r="P139" s="568"/>
      <c r="Q139" s="568"/>
      <c r="R139" s="568"/>
      <c r="S139" s="568"/>
      <c r="T139" s="568"/>
      <c r="U139" s="568"/>
      <c r="V139" s="568"/>
      <c r="W139" s="568"/>
      <c r="X139" s="568"/>
      <c r="Y139" s="568"/>
      <c r="Z139" s="568"/>
      <c r="AA139" s="568"/>
      <c r="AB139" s="568"/>
    </row>
    <row r="140" spans="1:28" s="348" customFormat="1" ht="13.9" customHeight="1">
      <c r="A140" s="1536"/>
      <c r="B140" s="1269" t="s">
        <v>227</v>
      </c>
      <c r="C140" s="1539" t="s">
        <v>229</v>
      </c>
      <c r="D140" s="371"/>
      <c r="E140" s="370"/>
      <c r="F140" s="789"/>
      <c r="G140" s="370">
        <v>50000</v>
      </c>
      <c r="H140" s="370" t="s">
        <v>915</v>
      </c>
      <c r="I140" s="1553"/>
      <c r="J140" s="1555"/>
      <c r="K140" s="1555"/>
      <c r="L140" s="1559"/>
      <c r="M140" s="1556"/>
      <c r="N140" s="568"/>
      <c r="O140" s="568"/>
      <c r="P140" s="568"/>
      <c r="Q140" s="568"/>
      <c r="R140" s="568"/>
      <c r="S140" s="568"/>
      <c r="T140" s="568" t="s">
        <v>139</v>
      </c>
      <c r="U140" s="568" t="s">
        <v>139</v>
      </c>
      <c r="V140" s="568" t="s">
        <v>139</v>
      </c>
      <c r="W140" s="568" t="s">
        <v>139</v>
      </c>
      <c r="X140" s="568" t="s">
        <v>139</v>
      </c>
      <c r="Y140" s="568" t="s">
        <v>139</v>
      </c>
      <c r="Z140" s="568" t="s">
        <v>139</v>
      </c>
      <c r="AA140" s="568" t="s">
        <v>139</v>
      </c>
      <c r="AB140" s="568" t="s">
        <v>139</v>
      </c>
    </row>
    <row r="141" spans="1:28" s="348" customFormat="1" ht="13.9" customHeight="1">
      <c r="A141" s="1536" t="s">
        <v>78</v>
      </c>
      <c r="B141" s="377">
        <v>45</v>
      </c>
      <c r="C141" s="1539" t="s">
        <v>34</v>
      </c>
      <c r="D141" s="402"/>
      <c r="E141" s="403"/>
      <c r="F141" s="1560"/>
      <c r="G141" s="567">
        <v>50000</v>
      </c>
      <c r="H141" s="403"/>
      <c r="I141" s="372"/>
      <c r="J141" s="1433"/>
      <c r="K141" s="568"/>
      <c r="L141" s="568"/>
      <c r="M141" s="1426"/>
      <c r="N141" s="568"/>
      <c r="O141" s="568"/>
      <c r="P141" s="568"/>
      <c r="Q141" s="568"/>
      <c r="R141" s="568"/>
      <c r="S141" s="568"/>
      <c r="T141" s="568"/>
      <c r="U141" s="568"/>
      <c r="V141" s="568"/>
      <c r="W141" s="568"/>
      <c r="X141" s="568"/>
      <c r="Y141" s="568"/>
      <c r="Z141" s="568"/>
      <c r="AA141" s="568"/>
      <c r="AB141" s="568"/>
    </row>
    <row r="142" spans="1:28" s="348" customFormat="1" ht="13.9" customHeight="1">
      <c r="A142" s="1536" t="s">
        <v>78</v>
      </c>
      <c r="B142" s="377">
        <v>36</v>
      </c>
      <c r="C142" s="1539" t="s">
        <v>153</v>
      </c>
      <c r="D142" s="371"/>
      <c r="E142" s="370"/>
      <c r="F142" s="789"/>
      <c r="G142" s="368">
        <v>50000</v>
      </c>
      <c r="H142" s="370"/>
      <c r="I142" s="372"/>
      <c r="J142" s="1427"/>
      <c r="K142" s="568"/>
      <c r="L142" s="568"/>
      <c r="M142" s="1426"/>
      <c r="N142" s="568"/>
      <c r="O142" s="568"/>
      <c r="P142" s="568"/>
      <c r="Q142" s="568"/>
      <c r="R142" s="568"/>
      <c r="S142" s="568"/>
      <c r="T142" s="568"/>
      <c r="U142" s="568"/>
      <c r="V142" s="568"/>
      <c r="W142" s="568"/>
      <c r="X142" s="568"/>
      <c r="Y142" s="568"/>
      <c r="Z142" s="568"/>
      <c r="AA142" s="568"/>
      <c r="AB142" s="568"/>
    </row>
    <row r="143" spans="1:28" s="348" customFormat="1" ht="13.9" customHeight="1">
      <c r="A143" s="1536" t="s">
        <v>78</v>
      </c>
      <c r="B143" s="569">
        <v>4.3369999999999997</v>
      </c>
      <c r="C143" s="416" t="s">
        <v>108</v>
      </c>
      <c r="D143" s="371"/>
      <c r="E143" s="370"/>
      <c r="F143" s="789"/>
      <c r="G143" s="374">
        <v>50000</v>
      </c>
      <c r="H143" s="370"/>
      <c r="I143" s="372"/>
      <c r="J143" s="1427"/>
      <c r="K143" s="568"/>
      <c r="L143" s="568"/>
      <c r="M143" s="1426"/>
      <c r="N143" s="568"/>
      <c r="O143" s="568"/>
      <c r="P143" s="568"/>
      <c r="Q143" s="568"/>
      <c r="R143" s="568"/>
      <c r="S143" s="568"/>
      <c r="T143" s="568"/>
      <c r="U143" s="568"/>
      <c r="V143" s="568"/>
      <c r="W143" s="568"/>
      <c r="X143" s="568"/>
      <c r="Y143" s="568"/>
      <c r="Z143" s="568"/>
      <c r="AA143" s="568"/>
      <c r="AB143" s="568"/>
    </row>
    <row r="144" spans="1:28" s="348" customFormat="1" ht="13.9" customHeight="1">
      <c r="A144" s="1536" t="s">
        <v>78</v>
      </c>
      <c r="B144" s="565">
        <v>4</v>
      </c>
      <c r="C144" s="1539" t="s">
        <v>143</v>
      </c>
      <c r="D144" s="371"/>
      <c r="E144" s="370"/>
      <c r="F144" s="789"/>
      <c r="G144" s="374">
        <v>50000</v>
      </c>
      <c r="H144" s="370"/>
      <c r="I144" s="372"/>
      <c r="J144" s="1427"/>
      <c r="K144" s="568"/>
      <c r="L144" s="568"/>
      <c r="M144" s="1426"/>
      <c r="N144" s="568"/>
      <c r="O144" s="568"/>
      <c r="P144" s="568"/>
      <c r="Q144" s="568"/>
      <c r="R144" s="568"/>
      <c r="S144" s="568"/>
      <c r="T144" s="568"/>
      <c r="U144" s="568"/>
      <c r="V144" s="568"/>
      <c r="W144" s="568"/>
      <c r="X144" s="568"/>
      <c r="Y144" s="568"/>
      <c r="Z144" s="568"/>
      <c r="AA144" s="568"/>
      <c r="AB144" s="568"/>
    </row>
    <row r="145" spans="1:34" s="348" customFormat="1" ht="13.9" customHeight="1">
      <c r="A145" s="417" t="s">
        <v>78</v>
      </c>
      <c r="B145" s="1277">
        <v>5054</v>
      </c>
      <c r="C145" s="1272" t="s">
        <v>53</v>
      </c>
      <c r="D145" s="373"/>
      <c r="E145" s="374"/>
      <c r="F145" s="1491"/>
      <c r="G145" s="374">
        <v>50000</v>
      </c>
      <c r="H145" s="370"/>
      <c r="I145" s="372"/>
      <c r="J145" s="1427"/>
      <c r="K145" s="568"/>
      <c r="L145" s="568"/>
      <c r="M145" s="1426"/>
      <c r="N145" s="568"/>
      <c r="O145" s="568"/>
      <c r="P145" s="568"/>
      <c r="Q145" s="568"/>
      <c r="R145" s="568"/>
      <c r="S145" s="568"/>
      <c r="T145" s="568"/>
      <c r="U145" s="568"/>
      <c r="V145" s="568"/>
      <c r="W145" s="568"/>
      <c r="X145" s="568"/>
      <c r="Y145" s="568"/>
      <c r="Z145" s="568"/>
      <c r="AA145" s="568"/>
      <c r="AB145" s="568"/>
    </row>
    <row r="146" spans="1:34" s="348" customFormat="1" ht="15" customHeight="1">
      <c r="A146" s="425" t="s">
        <v>78</v>
      </c>
      <c r="B146" s="570"/>
      <c r="C146" s="426" t="s">
        <v>33</v>
      </c>
      <c r="D146" s="367"/>
      <c r="E146" s="368"/>
      <c r="F146" s="368"/>
      <c r="G146" s="368">
        <v>330000</v>
      </c>
      <c r="H146" s="370"/>
      <c r="I146" s="372"/>
      <c r="J146" s="369"/>
      <c r="K146" s="568"/>
      <c r="L146" s="568"/>
      <c r="M146" s="1426"/>
      <c r="N146" s="568"/>
      <c r="O146" s="568"/>
      <c r="P146" s="568"/>
      <c r="Q146" s="568"/>
      <c r="R146" s="568"/>
      <c r="S146" s="568"/>
      <c r="T146" s="568"/>
      <c r="U146" s="568"/>
      <c r="V146" s="568"/>
      <c r="W146" s="568"/>
      <c r="X146" s="568"/>
      <c r="Y146" s="568"/>
      <c r="Z146" s="568"/>
      <c r="AA146" s="568"/>
      <c r="AB146" s="568"/>
    </row>
    <row r="147" spans="1:34" s="348" customFormat="1" ht="15" customHeight="1">
      <c r="A147" s="425" t="s">
        <v>78</v>
      </c>
      <c r="B147" s="570"/>
      <c r="C147" s="426" t="s">
        <v>79</v>
      </c>
      <c r="D147" s="1428"/>
      <c r="E147" s="1357"/>
      <c r="F147" s="1357"/>
      <c r="G147" s="1357">
        <v>694643</v>
      </c>
      <c r="H147" s="369"/>
      <c r="I147" s="372"/>
      <c r="J147" s="369"/>
      <c r="K147" s="568"/>
      <c r="L147" s="568"/>
      <c r="M147" s="1426"/>
      <c r="N147" s="568"/>
      <c r="O147" s="568"/>
      <c r="P147" s="568"/>
      <c r="Q147" s="568"/>
      <c r="R147" s="568"/>
      <c r="S147" s="568"/>
      <c r="T147" s="568"/>
      <c r="U147" s="568"/>
      <c r="V147" s="568"/>
      <c r="W147" s="568"/>
      <c r="X147" s="568"/>
      <c r="Y147" s="568"/>
      <c r="Z147" s="568"/>
      <c r="AA147" s="568"/>
      <c r="AB147" s="568"/>
    </row>
    <row r="148" spans="1:34" s="348" customFormat="1" ht="10.9" customHeight="1">
      <c r="A148" s="2109"/>
      <c r="B148" s="1623"/>
      <c r="C148" s="1624"/>
      <c r="D148" s="2112"/>
      <c r="E148" s="1924"/>
      <c r="F148" s="1924"/>
      <c r="I148" s="372"/>
      <c r="J148" s="369"/>
      <c r="K148" s="568"/>
      <c r="L148" s="568"/>
      <c r="M148" s="1426"/>
      <c r="N148" s="568"/>
      <c r="O148" s="568"/>
      <c r="P148" s="568"/>
      <c r="Q148" s="568"/>
      <c r="R148" s="568"/>
      <c r="S148" s="568"/>
      <c r="T148" s="568"/>
      <c r="U148" s="568"/>
      <c r="V148" s="568"/>
      <c r="W148" s="568"/>
      <c r="X148" s="568"/>
      <c r="Y148" s="568"/>
      <c r="Z148" s="568"/>
      <c r="AA148" s="568"/>
      <c r="AB148" s="568"/>
    </row>
    <row r="149" spans="1:34">
      <c r="A149" s="484" t="s">
        <v>300</v>
      </c>
      <c r="B149" s="2479" t="s">
        <v>632</v>
      </c>
      <c r="C149" s="2479"/>
      <c r="D149" s="92"/>
      <c r="E149" s="92"/>
      <c r="F149" s="92"/>
      <c r="G149" s="271"/>
      <c r="H149" s="1520"/>
      <c r="I149" s="92"/>
      <c r="J149" s="119"/>
      <c r="K149" s="92"/>
      <c r="L149" s="119"/>
      <c r="M149" s="119"/>
      <c r="N149" s="1531"/>
      <c r="P149" s="119"/>
      <c r="S149" s="119"/>
      <c r="AD149" s="85"/>
      <c r="AE149" s="85"/>
      <c r="AF149" s="85"/>
      <c r="AG149" s="85"/>
      <c r="AH149" s="85"/>
    </row>
    <row r="150" spans="1:34" s="213" customFormat="1" ht="16.149999999999999" customHeight="1">
      <c r="A150" s="2095"/>
      <c r="B150" s="2087" t="s">
        <v>303</v>
      </c>
      <c r="C150" s="2087"/>
      <c r="D150" s="2087"/>
      <c r="E150" s="2087"/>
      <c r="F150" s="2087"/>
      <c r="G150" s="2087"/>
      <c r="H150" s="2087"/>
      <c r="I150" s="2223"/>
      <c r="J150" s="1648"/>
      <c r="K150" s="1648"/>
      <c r="L150" s="1648"/>
      <c r="M150" s="1648"/>
      <c r="N150" s="1648"/>
      <c r="O150" s="1989"/>
      <c r="P150" s="1989"/>
      <c r="Q150" s="1989"/>
      <c r="R150" s="1989"/>
      <c r="S150" s="1987"/>
      <c r="T150" s="1989"/>
      <c r="U150" s="1989"/>
      <c r="V150" s="1989"/>
      <c r="W150" s="1989"/>
      <c r="X150" s="1989"/>
      <c r="Y150" s="1989"/>
      <c r="Z150" s="1989"/>
      <c r="AA150" s="1989"/>
      <c r="AB150" s="1989"/>
      <c r="AC150" s="1989"/>
      <c r="AD150" s="1989"/>
      <c r="AE150" s="1989"/>
      <c r="AF150" s="1989"/>
      <c r="AG150" s="1989"/>
      <c r="AH150" s="1989"/>
    </row>
    <row r="151" spans="1:34" ht="42" customHeight="1">
      <c r="A151" s="812" t="s">
        <v>297</v>
      </c>
      <c r="B151" s="2439" t="s">
        <v>1162</v>
      </c>
      <c r="C151" s="2439"/>
      <c r="D151" s="2439"/>
      <c r="E151" s="2439"/>
      <c r="F151" s="2439"/>
      <c r="G151" s="2439"/>
      <c r="H151" s="2439"/>
      <c r="I151" s="1794"/>
      <c r="J151" s="273"/>
      <c r="K151" s="273"/>
      <c r="L151" s="273"/>
      <c r="M151" s="273"/>
      <c r="N151" s="273"/>
      <c r="P151" s="119"/>
      <c r="S151" s="1531"/>
    </row>
    <row r="152" spans="1:34" ht="15.75" customHeight="1">
      <c r="A152" s="812" t="s">
        <v>298</v>
      </c>
      <c r="B152" s="2439" t="s">
        <v>744</v>
      </c>
      <c r="C152" s="2439"/>
      <c r="D152" s="1792"/>
      <c r="E152" s="1943"/>
      <c r="F152" s="1943"/>
      <c r="G152" s="1792"/>
      <c r="H152" s="1792"/>
      <c r="I152" s="1794"/>
      <c r="J152" s="273"/>
      <c r="K152" s="273"/>
      <c r="L152" s="273"/>
      <c r="M152" s="273"/>
      <c r="N152" s="273"/>
      <c r="P152" s="119"/>
      <c r="S152" s="1531"/>
    </row>
    <row r="153" spans="1:34" ht="15.75" customHeight="1">
      <c r="A153" s="812" t="s">
        <v>307</v>
      </c>
      <c r="B153" s="2044" t="s">
        <v>1130</v>
      </c>
      <c r="C153" s="235"/>
      <c r="D153" s="235"/>
      <c r="E153" s="1948"/>
      <c r="F153" s="1948"/>
      <c r="G153" s="235"/>
      <c r="H153" s="235"/>
      <c r="I153" s="1794"/>
      <c r="J153" s="273"/>
      <c r="K153" s="273"/>
      <c r="L153" s="273"/>
      <c r="M153" s="273"/>
      <c r="N153" s="273"/>
      <c r="P153" s="119"/>
      <c r="S153" s="1531"/>
    </row>
    <row r="154" spans="1:34" ht="29.25" customHeight="1">
      <c r="A154" s="718" t="s">
        <v>306</v>
      </c>
      <c r="B154" s="2439" t="s">
        <v>654</v>
      </c>
      <c r="C154" s="2439"/>
      <c r="D154" s="2439"/>
      <c r="E154" s="2439"/>
      <c r="F154" s="2439"/>
      <c r="G154" s="2439"/>
      <c r="H154" s="2439"/>
      <c r="I154" s="1794"/>
      <c r="J154" s="273"/>
      <c r="K154" s="273"/>
      <c r="L154" s="273"/>
      <c r="M154" s="273"/>
      <c r="N154" s="273"/>
      <c r="P154" s="119"/>
      <c r="S154" s="1531"/>
    </row>
    <row r="155" spans="1:34" ht="26.25" customHeight="1">
      <c r="A155" s="718" t="s">
        <v>336</v>
      </c>
      <c r="B155" s="2439" t="s">
        <v>709</v>
      </c>
      <c r="C155" s="2439"/>
      <c r="D155" s="2439"/>
      <c r="E155" s="2439"/>
      <c r="F155" s="2439"/>
      <c r="G155" s="2439"/>
      <c r="H155" s="2439"/>
      <c r="I155" s="1794"/>
      <c r="J155" s="273"/>
      <c r="K155" s="273"/>
      <c r="L155" s="273"/>
      <c r="M155" s="273"/>
      <c r="N155" s="273"/>
      <c r="P155" s="119"/>
      <c r="S155" s="1531"/>
    </row>
    <row r="156" spans="1:34" s="213" customFormat="1" ht="14.45" customHeight="1">
      <c r="A156" s="1987" t="s">
        <v>308</v>
      </c>
      <c r="B156" s="2507" t="s">
        <v>933</v>
      </c>
      <c r="C156" s="2507"/>
      <c r="D156" s="2507"/>
      <c r="E156" s="2507"/>
      <c r="F156" s="2507"/>
      <c r="G156" s="2507"/>
      <c r="H156" s="2507"/>
      <c r="I156" s="1988"/>
      <c r="J156" s="1988"/>
      <c r="K156" s="1988"/>
      <c r="L156" s="1988"/>
      <c r="M156" s="1988"/>
      <c r="N156" s="1988"/>
      <c r="O156" s="1989"/>
      <c r="P156" s="1987"/>
      <c r="Q156" s="1989"/>
      <c r="R156" s="1989"/>
      <c r="S156" s="1987"/>
      <c r="T156" s="1989"/>
      <c r="U156" s="1989"/>
      <c r="V156" s="1989"/>
      <c r="W156" s="1989"/>
      <c r="X156" s="1989"/>
      <c r="Y156" s="1989"/>
      <c r="Z156" s="1989"/>
      <c r="AA156" s="1989"/>
      <c r="AB156" s="1989"/>
      <c r="AC156" s="1989"/>
      <c r="AD156" s="1989"/>
      <c r="AE156" s="1989"/>
      <c r="AF156" s="1989"/>
      <c r="AG156" s="1989"/>
      <c r="AH156" s="1989"/>
    </row>
    <row r="157" spans="1:34" s="213" customFormat="1" ht="14.45" customHeight="1">
      <c r="A157" s="1987" t="s">
        <v>309</v>
      </c>
      <c r="B157" s="2507" t="s">
        <v>932</v>
      </c>
      <c r="C157" s="2507"/>
      <c r="D157" s="2507"/>
      <c r="E157" s="2507"/>
      <c r="F157" s="2507"/>
      <c r="G157" s="2507"/>
      <c r="H157" s="2507"/>
      <c r="I157" s="1988"/>
      <c r="J157" s="1988"/>
      <c r="K157" s="1988"/>
      <c r="L157" s="1988"/>
      <c r="M157" s="1988"/>
      <c r="N157" s="1988"/>
      <c r="O157" s="1989"/>
      <c r="P157" s="1987"/>
      <c r="Q157" s="1989"/>
      <c r="R157" s="1989"/>
      <c r="S157" s="1987"/>
      <c r="T157" s="1989"/>
      <c r="U157" s="1989"/>
      <c r="V157" s="1989"/>
      <c r="W157" s="1989"/>
      <c r="X157" s="1989"/>
      <c r="Y157" s="1989"/>
      <c r="Z157" s="1989"/>
      <c r="AA157" s="1989"/>
      <c r="AB157" s="1989"/>
      <c r="AC157" s="1989"/>
      <c r="AD157" s="1989"/>
      <c r="AE157" s="1989"/>
      <c r="AF157" s="1989"/>
      <c r="AG157" s="1989"/>
      <c r="AH157" s="1989"/>
    </row>
    <row r="158" spans="1:34" s="213" customFormat="1" ht="14.45" customHeight="1">
      <c r="A158" s="1987" t="s">
        <v>655</v>
      </c>
      <c r="B158" s="2507" t="s">
        <v>934</v>
      </c>
      <c r="C158" s="2507"/>
      <c r="D158" s="2507"/>
      <c r="E158" s="2507"/>
      <c r="F158" s="2507"/>
      <c r="G158" s="2507"/>
      <c r="H158" s="2507"/>
      <c r="I158" s="1988"/>
      <c r="J158" s="1988"/>
      <c r="K158" s="1988"/>
      <c r="L158" s="1988"/>
      <c r="M158" s="1988"/>
      <c r="N158" s="1988"/>
      <c r="O158" s="1989"/>
      <c r="P158" s="1987"/>
      <c r="Q158" s="1989"/>
      <c r="R158" s="1989"/>
      <c r="S158" s="1987"/>
      <c r="T158" s="1989"/>
      <c r="U158" s="1989"/>
      <c r="V158" s="1989"/>
      <c r="W158" s="1989"/>
      <c r="X158" s="1989"/>
      <c r="Y158" s="1989"/>
      <c r="Z158" s="1989"/>
      <c r="AA158" s="1989"/>
      <c r="AB158" s="1989"/>
      <c r="AC158" s="1989"/>
      <c r="AD158" s="1989"/>
      <c r="AE158" s="1989"/>
      <c r="AF158" s="1989"/>
      <c r="AG158" s="1989"/>
      <c r="AH158" s="1989"/>
    </row>
    <row r="159" spans="1:34" s="213" customFormat="1" ht="14.45" customHeight="1">
      <c r="A159" s="1987" t="s">
        <v>656</v>
      </c>
      <c r="B159" s="1990" t="s">
        <v>935</v>
      </c>
      <c r="C159" s="1990"/>
      <c r="D159" s="1990"/>
      <c r="E159" s="1990"/>
      <c r="F159" s="1990"/>
      <c r="G159" s="1990"/>
      <c r="H159" s="1990"/>
      <c r="I159" s="1988"/>
      <c r="J159" s="1988"/>
      <c r="K159" s="1988"/>
      <c r="L159" s="1988"/>
      <c r="M159" s="1988"/>
      <c r="N159" s="1988"/>
      <c r="O159" s="1989"/>
      <c r="P159" s="1987"/>
      <c r="Q159" s="1989"/>
      <c r="R159" s="1989"/>
      <c r="S159" s="1987"/>
      <c r="T159" s="1989"/>
      <c r="U159" s="1989"/>
      <c r="V159" s="1989"/>
      <c r="W159" s="1989"/>
      <c r="X159" s="1989"/>
      <c r="Y159" s="1989"/>
      <c r="Z159" s="1989"/>
      <c r="AA159" s="1989"/>
      <c r="AB159" s="1989"/>
      <c r="AC159" s="1989"/>
      <c r="AD159" s="1989"/>
      <c r="AE159" s="1989"/>
      <c r="AF159" s="1989"/>
      <c r="AG159" s="1989"/>
      <c r="AH159" s="1989"/>
    </row>
    <row r="160" spans="1:34" s="213" customFormat="1" ht="14.45" customHeight="1">
      <c r="A160" s="1987" t="s">
        <v>657</v>
      </c>
      <c r="B160" s="2509" t="s">
        <v>700</v>
      </c>
      <c r="C160" s="2509"/>
      <c r="D160" s="2509"/>
      <c r="E160" s="2509"/>
      <c r="F160" s="2509"/>
      <c r="G160" s="2509"/>
      <c r="H160" s="2509"/>
      <c r="I160" s="1988"/>
      <c r="J160" s="1988"/>
      <c r="K160" s="1988"/>
      <c r="L160" s="1988"/>
      <c r="M160" s="1988"/>
      <c r="N160" s="1988"/>
      <c r="O160" s="1989"/>
      <c r="P160" s="1987"/>
      <c r="Q160" s="1989"/>
      <c r="R160" s="1989"/>
      <c r="S160" s="1987"/>
      <c r="T160" s="1989"/>
      <c r="U160" s="1989"/>
      <c r="V160" s="1989"/>
      <c r="W160" s="1989"/>
      <c r="X160" s="1989"/>
      <c r="Y160" s="1989"/>
      <c r="Z160" s="1989"/>
      <c r="AA160" s="1989"/>
      <c r="AB160" s="1989"/>
      <c r="AC160" s="1989"/>
      <c r="AD160" s="1989"/>
      <c r="AE160" s="1989"/>
      <c r="AF160" s="1989"/>
      <c r="AG160" s="1989"/>
      <c r="AH160" s="1989"/>
    </row>
    <row r="161" spans="1:34" s="213" customFormat="1" ht="14.45" customHeight="1">
      <c r="A161" s="1987" t="s">
        <v>708</v>
      </c>
      <c r="B161" s="2508" t="s">
        <v>701</v>
      </c>
      <c r="C161" s="2508"/>
      <c r="D161" s="2508"/>
      <c r="E161" s="2508"/>
      <c r="F161" s="2508"/>
      <c r="G161" s="2508"/>
      <c r="H161" s="2508"/>
      <c r="I161" s="1988"/>
      <c r="J161" s="1988"/>
      <c r="K161" s="1988"/>
      <c r="L161" s="1988"/>
      <c r="M161" s="1988"/>
      <c r="N161" s="1988"/>
      <c r="O161" s="1989"/>
      <c r="P161" s="1987"/>
      <c r="Q161" s="1989"/>
      <c r="R161" s="1989"/>
      <c r="S161" s="1987"/>
      <c r="T161" s="1989"/>
      <c r="U161" s="1989"/>
      <c r="V161" s="1989"/>
      <c r="W161" s="1989"/>
      <c r="X161" s="1989"/>
      <c r="Y161" s="1989"/>
      <c r="Z161" s="1989"/>
      <c r="AA161" s="1989"/>
      <c r="AB161" s="1989"/>
      <c r="AC161" s="1989"/>
      <c r="AD161" s="1989"/>
      <c r="AE161" s="1989"/>
      <c r="AF161" s="1989"/>
      <c r="AG161" s="1989"/>
      <c r="AH161" s="1989"/>
    </row>
    <row r="162" spans="1:34" s="213" customFormat="1" ht="14.45" customHeight="1">
      <c r="A162" s="1987" t="s">
        <v>783</v>
      </c>
      <c r="B162" s="2506" t="s">
        <v>699</v>
      </c>
      <c r="C162" s="2506"/>
      <c r="D162" s="2506"/>
      <c r="E162" s="2506"/>
      <c r="F162" s="2506"/>
      <c r="G162" s="2506"/>
      <c r="H162" s="2506"/>
      <c r="I162" s="1988"/>
      <c r="J162" s="1988"/>
      <c r="K162" s="1988"/>
      <c r="L162" s="1988"/>
      <c r="M162" s="1988"/>
      <c r="N162" s="1988"/>
      <c r="O162" s="1989"/>
      <c r="P162" s="1987"/>
      <c r="Q162" s="1989"/>
      <c r="R162" s="1989"/>
      <c r="S162" s="1987"/>
      <c r="T162" s="1989"/>
      <c r="U162" s="1989"/>
      <c r="V162" s="1989"/>
      <c r="W162" s="1989"/>
      <c r="X162" s="1989"/>
      <c r="Y162" s="1989"/>
      <c r="Z162" s="1989"/>
      <c r="AA162" s="1989"/>
      <c r="AB162" s="1989"/>
      <c r="AC162" s="1989"/>
      <c r="AD162" s="1989"/>
      <c r="AE162" s="1989"/>
      <c r="AF162" s="1989"/>
      <c r="AG162" s="1989"/>
      <c r="AH162" s="1989"/>
    </row>
    <row r="163" spans="1:34" s="213" customFormat="1" ht="14.45" customHeight="1">
      <c r="A163" s="1991" t="s">
        <v>910</v>
      </c>
      <c r="B163" s="2506" t="s">
        <v>936</v>
      </c>
      <c r="C163" s="2506"/>
      <c r="D163" s="2506"/>
      <c r="E163" s="2506"/>
      <c r="F163" s="2506"/>
      <c r="G163" s="2506"/>
      <c r="H163" s="2506"/>
      <c r="I163" s="1988"/>
      <c r="J163" s="1988"/>
      <c r="K163" s="1988"/>
      <c r="L163" s="1988"/>
      <c r="M163" s="1988"/>
      <c r="N163" s="1988"/>
      <c r="O163" s="1989"/>
      <c r="P163" s="1987"/>
      <c r="Q163" s="1989"/>
      <c r="R163" s="1989"/>
      <c r="S163" s="1987"/>
      <c r="T163" s="1989"/>
      <c r="U163" s="1989"/>
      <c r="V163" s="1989"/>
      <c r="W163" s="1989"/>
      <c r="X163" s="1989"/>
      <c r="Y163" s="1989"/>
      <c r="Z163" s="1989"/>
      <c r="AA163" s="1989"/>
      <c r="AB163" s="1989"/>
      <c r="AC163" s="1989"/>
      <c r="AD163" s="1989"/>
      <c r="AE163" s="1989"/>
      <c r="AF163" s="1989"/>
      <c r="AG163" s="1989"/>
      <c r="AH163" s="1989"/>
    </row>
    <row r="164" spans="1:34" s="213" customFormat="1" ht="14.45" customHeight="1">
      <c r="A164" s="1991" t="s">
        <v>915</v>
      </c>
      <c r="B164" s="2506" t="s">
        <v>698</v>
      </c>
      <c r="C164" s="2506"/>
      <c r="D164" s="2506"/>
      <c r="E164" s="2506"/>
      <c r="F164" s="2506"/>
      <c r="G164" s="2506"/>
      <c r="H164" s="2506"/>
      <c r="I164" s="1988"/>
      <c r="J164" s="1988"/>
      <c r="K164" s="1988"/>
      <c r="L164" s="1988"/>
      <c r="M164" s="1988"/>
      <c r="N164" s="1988"/>
      <c r="O164" s="1989"/>
      <c r="P164" s="1987"/>
      <c r="Q164" s="1989"/>
      <c r="R164" s="1989"/>
      <c r="S164" s="1987"/>
      <c r="T164" s="1989"/>
      <c r="U164" s="1989"/>
      <c r="V164" s="1989"/>
      <c r="W164" s="1989"/>
      <c r="X164" s="1989"/>
      <c r="Y164" s="1989"/>
      <c r="Z164" s="1989"/>
      <c r="AA164" s="1989"/>
      <c r="AB164" s="1989"/>
      <c r="AC164" s="1989"/>
      <c r="AD164" s="1989"/>
      <c r="AE164" s="1989"/>
      <c r="AF164" s="1989"/>
      <c r="AG164" s="1989"/>
      <c r="AH164" s="1989"/>
    </row>
    <row r="165" spans="1:34" s="213" customFormat="1" ht="14.45" customHeight="1">
      <c r="A165" s="1987" t="s">
        <v>937</v>
      </c>
      <c r="B165" s="2505" t="s">
        <v>938</v>
      </c>
      <c r="C165" s="2505"/>
      <c r="D165" s="2505"/>
      <c r="E165" s="2505"/>
      <c r="F165" s="2505"/>
      <c r="G165" s="2505"/>
      <c r="H165" s="2505"/>
      <c r="I165" s="1988"/>
      <c r="J165" s="1988"/>
      <c r="K165" s="1988"/>
      <c r="L165" s="1988"/>
      <c r="M165" s="1988"/>
      <c r="N165" s="1988"/>
      <c r="O165" s="1989"/>
      <c r="P165" s="1987"/>
      <c r="Q165" s="1989"/>
      <c r="R165" s="1989"/>
      <c r="S165" s="1987"/>
      <c r="T165" s="1989"/>
      <c r="U165" s="1989"/>
      <c r="V165" s="1989"/>
      <c r="W165" s="1989"/>
      <c r="X165" s="1989"/>
      <c r="Y165" s="1989"/>
      <c r="Z165" s="1989"/>
      <c r="AA165" s="1989"/>
      <c r="AB165" s="1989"/>
      <c r="AC165" s="1989"/>
      <c r="AD165" s="1989"/>
      <c r="AE165" s="1989"/>
      <c r="AF165" s="1989"/>
      <c r="AG165" s="1989"/>
      <c r="AH165" s="1989"/>
    </row>
    <row r="166" spans="1:34">
      <c r="A166" s="89"/>
      <c r="B166" s="2300"/>
      <c r="C166" s="778"/>
      <c r="D166" s="2300"/>
      <c r="E166" s="778"/>
      <c r="F166" s="112"/>
      <c r="I166" s="778"/>
      <c r="J166" s="234"/>
      <c r="K166" s="234"/>
      <c r="S166" s="1531"/>
    </row>
    <row r="167" spans="1:34">
      <c r="A167" s="89"/>
      <c r="B167" s="133"/>
      <c r="C167" s="133"/>
      <c r="D167" s="133"/>
      <c r="E167" s="133"/>
      <c r="F167" s="112"/>
      <c r="I167" s="133"/>
      <c r="J167" s="133"/>
      <c r="K167" s="133"/>
      <c r="S167" s="1531"/>
    </row>
    <row r="168" spans="1:34">
      <c r="A168" s="89"/>
      <c r="B168" s="125"/>
      <c r="C168" s="87"/>
      <c r="D168" s="219"/>
      <c r="E168" s="219"/>
      <c r="F168" s="219"/>
      <c r="G168" s="219"/>
      <c r="H168" s="219"/>
      <c r="I168" s="219"/>
      <c r="J168" s="219"/>
      <c r="K168" s="219"/>
    </row>
    <row r="169" spans="1:34">
      <c r="A169" s="89"/>
      <c r="B169" s="125"/>
      <c r="C169" s="87"/>
      <c r="D169" s="112"/>
      <c r="E169" s="112"/>
      <c r="F169" s="112"/>
      <c r="G169" s="112"/>
      <c r="H169" s="112"/>
      <c r="I169" s="122"/>
      <c r="J169" s="112"/>
      <c r="K169" s="112"/>
    </row>
    <row r="170" spans="1:34">
      <c r="A170" s="89"/>
      <c r="B170" s="125"/>
      <c r="C170" s="87"/>
      <c r="D170" s="112"/>
      <c r="E170" s="112"/>
      <c r="F170" s="112"/>
      <c r="G170" s="122"/>
      <c r="H170" s="112"/>
      <c r="I170" s="112"/>
      <c r="J170" s="112"/>
      <c r="K170" s="112"/>
    </row>
    <row r="171" spans="1:34">
      <c r="A171" s="89"/>
      <c r="B171" s="125"/>
      <c r="C171" s="87"/>
      <c r="D171" s="112"/>
      <c r="E171" s="112"/>
      <c r="F171" s="112"/>
      <c r="G171" s="112"/>
      <c r="H171" s="112"/>
      <c r="I171" s="112"/>
      <c r="J171" s="112"/>
      <c r="K171" s="112"/>
      <c r="S171" s="1531"/>
    </row>
    <row r="172" spans="1:34">
      <c r="A172" s="89"/>
      <c r="B172" s="125"/>
      <c r="C172" s="87"/>
      <c r="D172" s="112"/>
      <c r="E172" s="112"/>
      <c r="F172" s="112"/>
      <c r="G172" s="112"/>
      <c r="H172" s="112"/>
      <c r="I172" s="112"/>
      <c r="J172" s="112"/>
      <c r="K172" s="112"/>
      <c r="S172" s="1531"/>
    </row>
    <row r="173" spans="1:34">
      <c r="A173" s="89"/>
      <c r="B173" s="125"/>
      <c r="C173" s="87"/>
      <c r="D173" s="112"/>
      <c r="E173" s="112"/>
      <c r="F173" s="112"/>
      <c r="G173" s="112"/>
      <c r="H173" s="112"/>
      <c r="I173" s="112"/>
      <c r="J173" s="112"/>
      <c r="K173" s="112"/>
      <c r="S173" s="1531"/>
    </row>
    <row r="174" spans="1:34">
      <c r="A174" s="89"/>
      <c r="B174" s="125"/>
      <c r="C174" s="87"/>
      <c r="D174" s="112"/>
      <c r="E174" s="112"/>
      <c r="F174" s="112"/>
      <c r="G174" s="112"/>
      <c r="H174" s="112"/>
      <c r="I174" s="112"/>
      <c r="J174" s="112"/>
      <c r="K174" s="112"/>
      <c r="S174" s="1531"/>
    </row>
    <row r="175" spans="1:34">
      <c r="A175" s="89"/>
      <c r="B175" s="125"/>
      <c r="C175" s="87"/>
      <c r="D175" s="112"/>
      <c r="E175" s="112"/>
      <c r="F175" s="112"/>
      <c r="G175" s="112"/>
      <c r="H175" s="112"/>
      <c r="I175" s="112"/>
      <c r="J175" s="112"/>
      <c r="K175" s="112"/>
      <c r="S175" s="1531"/>
    </row>
    <row r="176" spans="1:34">
      <c r="A176" s="89"/>
      <c r="B176" s="125"/>
      <c r="C176" s="99"/>
      <c r="D176" s="112"/>
      <c r="E176" s="112"/>
      <c r="F176" s="112"/>
      <c r="G176" s="112"/>
      <c r="H176" s="112"/>
      <c r="I176" s="112"/>
      <c r="J176" s="112"/>
      <c r="K176" s="112"/>
      <c r="S176" s="1531"/>
      <c r="T176" s="85"/>
      <c r="U176" s="85"/>
      <c r="V176" s="85"/>
      <c r="W176" s="85"/>
      <c r="X176" s="85"/>
      <c r="Y176" s="85"/>
      <c r="Z176" s="85"/>
      <c r="AA176" s="85"/>
      <c r="AB176" s="85"/>
      <c r="AC176" s="85"/>
      <c r="AD176" s="85"/>
      <c r="AE176" s="85"/>
      <c r="AF176" s="85"/>
      <c r="AG176" s="85"/>
      <c r="AH176" s="85"/>
    </row>
    <row r="177" spans="1:34">
      <c r="A177" s="89"/>
      <c r="B177" s="125"/>
      <c r="C177" s="87"/>
      <c r="D177" s="112"/>
      <c r="E177" s="112"/>
      <c r="F177" s="112"/>
      <c r="G177" s="112"/>
      <c r="H177" s="112"/>
      <c r="I177" s="112"/>
      <c r="J177" s="112"/>
      <c r="K177" s="112"/>
      <c r="S177" s="1531"/>
      <c r="T177" s="85"/>
      <c r="U177" s="85"/>
      <c r="V177" s="85"/>
      <c r="W177" s="85"/>
      <c r="X177" s="85"/>
      <c r="Y177" s="85"/>
      <c r="Z177" s="85"/>
      <c r="AA177" s="85"/>
      <c r="AB177" s="85"/>
      <c r="AC177" s="85"/>
      <c r="AD177" s="85"/>
      <c r="AE177" s="85"/>
      <c r="AF177" s="85"/>
      <c r="AG177" s="85"/>
      <c r="AH177" s="85"/>
    </row>
    <row r="178" spans="1:34">
      <c r="A178" s="89"/>
      <c r="B178" s="125"/>
      <c r="C178" s="87"/>
      <c r="D178" s="112"/>
      <c r="E178" s="112"/>
      <c r="F178" s="112"/>
      <c r="G178" s="112"/>
      <c r="H178" s="112"/>
      <c r="I178" s="112"/>
      <c r="J178" s="112"/>
      <c r="K178" s="112"/>
      <c r="S178" s="1531"/>
      <c r="T178" s="85"/>
      <c r="U178" s="85"/>
      <c r="V178" s="85"/>
      <c r="W178" s="85"/>
      <c r="X178" s="85"/>
      <c r="Y178" s="85"/>
      <c r="Z178" s="85"/>
      <c r="AA178" s="85"/>
      <c r="AB178" s="85"/>
      <c r="AC178" s="85"/>
      <c r="AD178" s="85"/>
      <c r="AE178" s="85"/>
      <c r="AF178" s="85"/>
      <c r="AG178" s="85"/>
      <c r="AH178" s="85"/>
    </row>
    <row r="179" spans="1:34">
      <c r="A179" s="89"/>
      <c r="B179" s="125"/>
      <c r="C179" s="87"/>
      <c r="D179" s="112"/>
      <c r="E179" s="112"/>
      <c r="F179" s="112"/>
      <c r="G179" s="112"/>
      <c r="H179" s="271"/>
      <c r="I179" s="112"/>
      <c r="J179" s="112"/>
      <c r="K179" s="112"/>
      <c r="S179" s="1531"/>
      <c r="T179" s="85"/>
      <c r="U179" s="85"/>
      <c r="V179" s="85"/>
      <c r="W179" s="85"/>
      <c r="X179" s="85"/>
      <c r="Y179" s="85"/>
      <c r="Z179" s="85"/>
      <c r="AA179" s="85"/>
      <c r="AB179" s="85"/>
      <c r="AC179" s="85"/>
      <c r="AD179" s="85"/>
      <c r="AE179" s="85"/>
      <c r="AF179" s="85"/>
      <c r="AG179" s="85"/>
      <c r="AH179" s="85"/>
    </row>
    <row r="180" spans="1:34">
      <c r="A180" s="89"/>
      <c r="B180" s="125"/>
      <c r="C180" s="87"/>
      <c r="D180" s="112"/>
      <c r="E180" s="112"/>
      <c r="F180" s="112"/>
      <c r="G180" s="112"/>
      <c r="H180" s="112"/>
      <c r="I180" s="112"/>
      <c r="J180" s="112"/>
      <c r="K180" s="112"/>
      <c r="S180" s="1531"/>
      <c r="T180" s="85"/>
      <c r="U180" s="85"/>
      <c r="V180" s="85"/>
      <c r="W180" s="85"/>
      <c r="X180" s="85"/>
      <c r="Y180" s="85"/>
      <c r="Z180" s="85"/>
      <c r="AA180" s="85"/>
      <c r="AB180" s="85"/>
      <c r="AC180" s="85"/>
      <c r="AD180" s="85"/>
      <c r="AE180" s="85"/>
      <c r="AF180" s="85"/>
      <c r="AG180" s="85"/>
      <c r="AH180" s="85"/>
    </row>
    <row r="181" spans="1:34">
      <c r="A181" s="89"/>
      <c r="B181" s="125"/>
      <c r="C181" s="87"/>
      <c r="D181" s="112"/>
      <c r="E181" s="112"/>
      <c r="F181" s="112"/>
      <c r="G181" s="112"/>
      <c r="H181" s="112"/>
      <c r="I181" s="112"/>
      <c r="J181" s="112"/>
      <c r="K181" s="112"/>
      <c r="S181" s="1531"/>
      <c r="T181" s="85"/>
      <c r="U181" s="85"/>
      <c r="V181" s="85"/>
      <c r="W181" s="85"/>
      <c r="X181" s="85"/>
      <c r="Y181" s="85"/>
      <c r="Z181" s="85"/>
      <c r="AA181" s="85"/>
      <c r="AB181" s="85"/>
      <c r="AC181" s="85"/>
      <c r="AD181" s="85"/>
      <c r="AE181" s="85"/>
      <c r="AF181" s="85"/>
      <c r="AG181" s="85"/>
      <c r="AH181" s="85"/>
    </row>
    <row r="182" spans="1:34">
      <c r="A182" s="89"/>
      <c r="B182" s="125"/>
      <c r="C182" s="87"/>
      <c r="D182" s="112"/>
      <c r="E182" s="112"/>
      <c r="F182" s="112"/>
      <c r="G182" s="112"/>
      <c r="H182" s="112"/>
      <c r="I182" s="112"/>
      <c r="J182" s="112"/>
      <c r="K182" s="112"/>
      <c r="S182" s="1531"/>
      <c r="T182" s="85"/>
      <c r="U182" s="85"/>
      <c r="V182" s="85"/>
      <c r="W182" s="85"/>
      <c r="X182" s="85"/>
      <c r="Y182" s="85"/>
      <c r="Z182" s="85"/>
      <c r="AA182" s="85"/>
      <c r="AB182" s="85"/>
      <c r="AC182" s="85"/>
      <c r="AD182" s="85"/>
      <c r="AE182" s="85"/>
      <c r="AF182" s="85"/>
      <c r="AG182" s="85"/>
      <c r="AH182" s="85"/>
    </row>
    <row r="183" spans="1:34">
      <c r="A183" s="89"/>
      <c r="B183" s="125"/>
      <c r="C183" s="99"/>
      <c r="D183" s="112"/>
      <c r="E183" s="112"/>
      <c r="F183" s="112"/>
      <c r="G183" s="112"/>
      <c r="H183" s="112"/>
      <c r="I183" s="112"/>
      <c r="J183" s="112"/>
      <c r="K183" s="112"/>
      <c r="S183" s="1531"/>
      <c r="T183" s="85"/>
      <c r="U183" s="85"/>
      <c r="V183" s="85"/>
      <c r="W183" s="85"/>
      <c r="X183" s="85"/>
      <c r="Y183" s="85"/>
      <c r="Z183" s="85"/>
      <c r="AA183" s="85"/>
      <c r="AB183" s="85"/>
      <c r="AC183" s="85"/>
      <c r="AD183" s="85"/>
      <c r="AE183" s="85"/>
      <c r="AF183" s="85"/>
      <c r="AG183" s="85"/>
      <c r="AH183" s="85"/>
    </row>
    <row r="184" spans="1:34">
      <c r="A184" s="89"/>
      <c r="B184" s="125"/>
      <c r="C184" s="99"/>
      <c r="D184" s="112"/>
      <c r="E184" s="112"/>
      <c r="F184" s="112"/>
      <c r="G184" s="112"/>
      <c r="H184" s="112"/>
      <c r="I184" s="112"/>
      <c r="J184" s="112"/>
      <c r="K184" s="112"/>
      <c r="S184" s="1531"/>
      <c r="T184" s="85"/>
      <c r="U184" s="85"/>
      <c r="V184" s="85"/>
      <c r="W184" s="85"/>
      <c r="X184" s="85"/>
      <c r="Y184" s="85"/>
      <c r="Z184" s="85"/>
      <c r="AA184" s="85"/>
      <c r="AB184" s="85"/>
      <c r="AC184" s="85"/>
      <c r="AD184" s="85"/>
      <c r="AE184" s="85"/>
      <c r="AF184" s="85"/>
      <c r="AG184" s="85"/>
      <c r="AH184" s="85"/>
    </row>
    <row r="185" spans="1:34">
      <c r="A185" s="89"/>
      <c r="B185" s="125"/>
      <c r="C185" s="99"/>
      <c r="D185" s="112"/>
      <c r="E185" s="112"/>
      <c r="F185" s="112"/>
      <c r="G185" s="112"/>
      <c r="H185" s="112"/>
      <c r="I185" s="112"/>
      <c r="J185" s="112"/>
      <c r="K185" s="112"/>
      <c r="S185" s="1531"/>
      <c r="T185" s="85"/>
      <c r="U185" s="85"/>
      <c r="V185" s="85"/>
      <c r="W185" s="85"/>
      <c r="X185" s="85"/>
      <c r="Y185" s="85"/>
      <c r="Z185" s="85"/>
      <c r="AA185" s="85"/>
      <c r="AB185" s="85"/>
      <c r="AC185" s="85"/>
      <c r="AD185" s="85"/>
      <c r="AE185" s="85"/>
      <c r="AF185" s="85"/>
      <c r="AG185" s="85"/>
      <c r="AH185" s="85"/>
    </row>
    <row r="186" spans="1:34">
      <c r="A186" s="89"/>
      <c r="B186" s="125"/>
      <c r="C186" s="99"/>
      <c r="D186" s="112"/>
      <c r="E186" s="112"/>
      <c r="F186" s="112"/>
      <c r="G186" s="112"/>
      <c r="H186" s="112"/>
      <c r="I186" s="112"/>
      <c r="J186" s="112"/>
      <c r="K186" s="112"/>
      <c r="S186" s="1531"/>
      <c r="T186" s="85"/>
      <c r="U186" s="85"/>
      <c r="V186" s="85"/>
      <c r="W186" s="85"/>
      <c r="X186" s="85"/>
      <c r="Y186" s="85"/>
      <c r="Z186" s="85"/>
      <c r="AA186" s="85"/>
      <c r="AB186" s="85"/>
      <c r="AC186" s="85"/>
      <c r="AD186" s="85"/>
      <c r="AE186" s="85"/>
      <c r="AF186" s="85"/>
      <c r="AG186" s="85"/>
      <c r="AH186" s="85"/>
    </row>
    <row r="187" spans="1:34">
      <c r="A187" s="89"/>
      <c r="B187" s="125"/>
      <c r="C187" s="99"/>
      <c r="D187" s="112"/>
      <c r="E187" s="112"/>
      <c r="F187" s="112"/>
      <c r="G187" s="112"/>
      <c r="H187" s="112"/>
      <c r="I187" s="112"/>
      <c r="J187" s="112"/>
      <c r="K187" s="112"/>
      <c r="S187" s="1531"/>
      <c r="T187" s="85"/>
      <c r="U187" s="85"/>
      <c r="V187" s="85"/>
      <c r="W187" s="85"/>
      <c r="X187" s="85"/>
      <c r="Y187" s="85"/>
      <c r="Z187" s="85"/>
      <c r="AA187" s="85"/>
      <c r="AB187" s="85"/>
      <c r="AC187" s="85"/>
      <c r="AD187" s="85"/>
      <c r="AE187" s="85"/>
      <c r="AF187" s="85"/>
      <c r="AG187" s="85"/>
      <c r="AH187" s="85"/>
    </row>
    <row r="188" spans="1:34">
      <c r="A188" s="89"/>
      <c r="B188" s="125"/>
      <c r="C188" s="99"/>
      <c r="D188" s="112"/>
      <c r="E188" s="112"/>
      <c r="F188" s="112"/>
      <c r="G188" s="112"/>
      <c r="H188" s="112"/>
      <c r="I188" s="112"/>
      <c r="J188" s="112"/>
      <c r="K188" s="112"/>
      <c r="S188" s="1531"/>
      <c r="T188" s="85"/>
      <c r="U188" s="85"/>
      <c r="V188" s="85"/>
      <c r="W188" s="85"/>
      <c r="X188" s="85"/>
      <c r="Y188" s="85"/>
      <c r="Z188" s="85"/>
      <c r="AA188" s="85"/>
      <c r="AB188" s="85"/>
      <c r="AC188" s="85"/>
      <c r="AD188" s="85"/>
      <c r="AE188" s="85"/>
      <c r="AF188" s="85"/>
      <c r="AG188" s="85"/>
      <c r="AH188" s="85"/>
    </row>
    <row r="189" spans="1:34">
      <c r="A189" s="89"/>
      <c r="B189" s="125"/>
      <c r="C189" s="99"/>
      <c r="D189" s="112"/>
      <c r="E189" s="112"/>
      <c r="F189" s="112"/>
      <c r="G189" s="112"/>
      <c r="H189" s="112"/>
      <c r="I189" s="112"/>
      <c r="J189" s="112"/>
      <c r="K189" s="112"/>
      <c r="S189" s="1531"/>
      <c r="T189" s="85"/>
      <c r="U189" s="85"/>
      <c r="V189" s="85"/>
      <c r="W189" s="85"/>
      <c r="X189" s="85"/>
      <c r="Y189" s="85"/>
      <c r="Z189" s="85"/>
      <c r="AA189" s="85"/>
      <c r="AB189" s="85"/>
      <c r="AC189" s="85"/>
      <c r="AD189" s="85"/>
      <c r="AE189" s="85"/>
      <c r="AF189" s="85"/>
      <c r="AG189" s="85"/>
      <c r="AH189" s="85"/>
    </row>
    <row r="190" spans="1:34">
      <c r="A190" s="89"/>
      <c r="B190" s="125"/>
      <c r="C190" s="99"/>
      <c r="D190" s="112"/>
      <c r="E190" s="112"/>
      <c r="F190" s="112"/>
      <c r="G190" s="112"/>
      <c r="H190" s="112"/>
      <c r="I190" s="112"/>
      <c r="J190" s="112"/>
      <c r="K190" s="112"/>
      <c r="S190" s="1531"/>
      <c r="T190" s="85"/>
      <c r="U190" s="85"/>
      <c r="V190" s="85"/>
      <c r="W190" s="85"/>
      <c r="X190" s="85"/>
      <c r="Y190" s="85"/>
      <c r="Z190" s="85"/>
      <c r="AA190" s="85"/>
      <c r="AB190" s="85"/>
      <c r="AC190" s="85"/>
      <c r="AD190" s="85"/>
      <c r="AE190" s="85"/>
      <c r="AF190" s="85"/>
      <c r="AG190" s="85"/>
      <c r="AH190" s="85"/>
    </row>
    <row r="191" spans="1:34">
      <c r="A191" s="89"/>
      <c r="B191" s="125"/>
      <c r="C191" s="99"/>
      <c r="D191" s="112"/>
      <c r="E191" s="112"/>
      <c r="F191" s="112"/>
      <c r="G191" s="112"/>
      <c r="H191" s="112"/>
      <c r="I191" s="112"/>
      <c r="J191" s="112"/>
      <c r="K191" s="112"/>
      <c r="S191" s="1531"/>
      <c r="T191" s="85"/>
      <c r="U191" s="85"/>
      <c r="V191" s="85"/>
      <c r="W191" s="85"/>
      <c r="X191" s="85"/>
      <c r="Y191" s="85"/>
      <c r="Z191" s="85"/>
      <c r="AA191" s="85"/>
      <c r="AB191" s="85"/>
      <c r="AC191" s="85"/>
      <c r="AD191" s="85"/>
      <c r="AE191" s="85"/>
      <c r="AF191" s="85"/>
      <c r="AG191" s="85"/>
      <c r="AH191" s="85"/>
    </row>
    <row r="192" spans="1:34">
      <c r="A192" s="89"/>
      <c r="B192" s="125"/>
      <c r="C192" s="99"/>
      <c r="D192" s="112"/>
      <c r="E192" s="112"/>
      <c r="F192" s="112"/>
      <c r="G192" s="112"/>
      <c r="H192" s="112"/>
      <c r="I192" s="112"/>
      <c r="J192" s="112"/>
      <c r="K192" s="112"/>
      <c r="S192" s="1531"/>
      <c r="T192" s="85"/>
      <c r="U192" s="85"/>
      <c r="V192" s="85"/>
      <c r="W192" s="85"/>
      <c r="X192" s="85"/>
      <c r="Y192" s="85"/>
      <c r="Z192" s="85"/>
      <c r="AA192" s="85"/>
      <c r="AB192" s="85"/>
      <c r="AC192" s="85"/>
      <c r="AD192" s="85"/>
      <c r="AE192" s="85"/>
      <c r="AF192" s="85"/>
      <c r="AG192" s="85"/>
      <c r="AH192" s="85"/>
    </row>
    <row r="193" spans="1:34">
      <c r="A193" s="89"/>
      <c r="B193" s="125"/>
      <c r="C193" s="99"/>
      <c r="D193" s="112"/>
      <c r="E193" s="112"/>
      <c r="F193" s="112"/>
      <c r="G193" s="112"/>
      <c r="H193" s="112"/>
      <c r="I193" s="112"/>
      <c r="J193" s="112"/>
      <c r="K193" s="112"/>
      <c r="S193" s="1531"/>
      <c r="T193" s="85"/>
      <c r="U193" s="85"/>
      <c r="V193" s="85"/>
      <c r="W193" s="85"/>
      <c r="X193" s="85"/>
      <c r="Y193" s="85"/>
      <c r="Z193" s="85"/>
      <c r="AA193" s="85"/>
      <c r="AB193" s="85"/>
      <c r="AC193" s="85"/>
      <c r="AD193" s="85"/>
      <c r="AE193" s="85"/>
      <c r="AF193" s="85"/>
      <c r="AG193" s="85"/>
      <c r="AH193" s="85"/>
    </row>
    <row r="194" spans="1:34">
      <c r="A194" s="89"/>
      <c r="B194" s="125"/>
      <c r="C194" s="99"/>
      <c r="D194" s="112"/>
      <c r="E194" s="112"/>
      <c r="F194" s="112"/>
      <c r="G194" s="112"/>
      <c r="H194" s="112"/>
      <c r="I194" s="112"/>
      <c r="J194" s="112"/>
      <c r="K194" s="112"/>
      <c r="S194" s="1531"/>
      <c r="T194" s="85"/>
      <c r="U194" s="85"/>
      <c r="V194" s="85"/>
      <c r="W194" s="85"/>
      <c r="X194" s="85"/>
      <c r="Y194" s="85"/>
      <c r="Z194" s="85"/>
      <c r="AA194" s="85"/>
      <c r="AB194" s="85"/>
      <c r="AC194" s="85"/>
      <c r="AD194" s="85"/>
      <c r="AE194" s="85"/>
      <c r="AF194" s="85"/>
      <c r="AG194" s="85"/>
      <c r="AH194" s="85"/>
    </row>
    <row r="195" spans="1:34">
      <c r="A195" s="89"/>
      <c r="B195" s="125"/>
      <c r="C195" s="99"/>
      <c r="D195" s="112"/>
      <c r="E195" s="112"/>
      <c r="F195" s="112"/>
      <c r="G195" s="112"/>
      <c r="H195" s="112"/>
      <c r="I195" s="112"/>
      <c r="J195" s="112"/>
      <c r="K195" s="112"/>
      <c r="S195" s="1531"/>
      <c r="T195" s="85"/>
      <c r="U195" s="85"/>
      <c r="V195" s="85"/>
      <c r="W195" s="85"/>
      <c r="X195" s="85"/>
      <c r="Y195" s="85"/>
      <c r="Z195" s="85"/>
      <c r="AA195" s="85"/>
      <c r="AB195" s="85"/>
      <c r="AC195" s="85"/>
      <c r="AD195" s="85"/>
      <c r="AE195" s="85"/>
      <c r="AF195" s="85"/>
      <c r="AG195" s="85"/>
      <c r="AH195" s="85"/>
    </row>
    <row r="196" spans="1:34">
      <c r="A196" s="89"/>
      <c r="B196" s="125"/>
      <c r="C196" s="99"/>
      <c r="D196" s="112"/>
      <c r="E196" s="112"/>
      <c r="F196" s="112"/>
      <c r="G196" s="112"/>
      <c r="H196" s="112"/>
      <c r="I196" s="112"/>
      <c r="J196" s="112"/>
      <c r="K196" s="112"/>
      <c r="S196" s="1531"/>
      <c r="T196" s="85"/>
      <c r="U196" s="85"/>
      <c r="V196" s="85"/>
      <c r="W196" s="85"/>
      <c r="X196" s="85"/>
      <c r="Y196" s="85"/>
      <c r="Z196" s="85"/>
      <c r="AA196" s="85"/>
      <c r="AB196" s="85"/>
      <c r="AC196" s="85"/>
      <c r="AD196" s="85"/>
      <c r="AE196" s="85"/>
      <c r="AF196" s="85"/>
      <c r="AG196" s="85"/>
      <c r="AH196" s="85"/>
    </row>
    <row r="197" spans="1:34">
      <c r="A197" s="89"/>
      <c r="B197" s="125"/>
      <c r="C197" s="99"/>
      <c r="D197" s="112"/>
      <c r="E197" s="112"/>
      <c r="F197" s="112"/>
      <c r="G197" s="112"/>
      <c r="H197" s="112"/>
      <c r="I197" s="112"/>
      <c r="J197" s="112"/>
      <c r="K197" s="112"/>
      <c r="S197" s="1531"/>
      <c r="T197" s="85"/>
      <c r="U197" s="85"/>
      <c r="V197" s="85"/>
      <c r="W197" s="85"/>
      <c r="X197" s="85"/>
      <c r="Y197" s="85"/>
      <c r="Z197" s="85"/>
      <c r="AA197" s="85"/>
      <c r="AB197" s="85"/>
      <c r="AC197" s="85"/>
      <c r="AD197" s="85"/>
      <c r="AE197" s="85"/>
      <c r="AF197" s="85"/>
      <c r="AG197" s="85"/>
      <c r="AH197" s="85"/>
    </row>
    <row r="198" spans="1:34">
      <c r="A198" s="89"/>
      <c r="B198" s="125"/>
      <c r="C198" s="99"/>
      <c r="D198" s="112"/>
      <c r="E198" s="112"/>
      <c r="F198" s="112"/>
      <c r="G198" s="112"/>
      <c r="H198" s="112"/>
      <c r="I198" s="112"/>
      <c r="J198" s="112"/>
      <c r="K198" s="112"/>
      <c r="S198" s="1531"/>
      <c r="T198" s="85"/>
      <c r="U198" s="85"/>
      <c r="V198" s="85"/>
      <c r="W198" s="85"/>
      <c r="X198" s="85"/>
      <c r="Y198" s="85"/>
      <c r="Z198" s="85"/>
      <c r="AA198" s="85"/>
      <c r="AB198" s="85"/>
      <c r="AC198" s="85"/>
      <c r="AD198" s="85"/>
      <c r="AE198" s="85"/>
      <c r="AF198" s="85"/>
      <c r="AG198" s="85"/>
      <c r="AH198" s="85"/>
    </row>
    <row r="199" spans="1:34">
      <c r="A199" s="89"/>
      <c r="B199" s="125"/>
      <c r="C199" s="99"/>
      <c r="D199" s="112"/>
      <c r="E199" s="112"/>
      <c r="F199" s="112"/>
      <c r="G199" s="112"/>
      <c r="H199" s="112"/>
      <c r="I199" s="112"/>
      <c r="J199" s="112"/>
      <c r="K199" s="112"/>
      <c r="S199" s="1531"/>
      <c r="T199" s="85"/>
      <c r="U199" s="85"/>
      <c r="V199" s="85"/>
      <c r="W199" s="85"/>
      <c r="X199" s="85"/>
      <c r="Y199" s="85"/>
      <c r="Z199" s="85"/>
      <c r="AA199" s="85"/>
      <c r="AB199" s="85"/>
      <c r="AC199" s="85"/>
      <c r="AD199" s="85"/>
      <c r="AE199" s="85"/>
      <c r="AF199" s="85"/>
      <c r="AG199" s="85"/>
      <c r="AH199" s="85"/>
    </row>
    <row r="200" spans="1:34">
      <c r="A200" s="89"/>
      <c r="B200" s="125"/>
      <c r="C200" s="99"/>
      <c r="D200" s="112"/>
      <c r="E200" s="112"/>
      <c r="F200" s="112"/>
      <c r="G200" s="112"/>
      <c r="H200" s="112"/>
      <c r="I200" s="112"/>
      <c r="J200" s="112"/>
      <c r="K200" s="112"/>
      <c r="S200" s="1531"/>
      <c r="T200" s="85"/>
      <c r="U200" s="85"/>
      <c r="V200" s="85"/>
      <c r="W200" s="85"/>
      <c r="X200" s="85"/>
      <c r="Y200" s="85"/>
      <c r="Z200" s="85"/>
      <c r="AA200" s="85"/>
      <c r="AB200" s="85"/>
      <c r="AC200" s="85"/>
      <c r="AD200" s="85"/>
      <c r="AE200" s="85"/>
      <c r="AF200" s="85"/>
      <c r="AG200" s="85"/>
      <c r="AH200" s="85"/>
    </row>
    <row r="201" spans="1:34">
      <c r="A201" s="89"/>
      <c r="B201" s="125"/>
      <c r="C201" s="99"/>
      <c r="D201" s="112"/>
      <c r="E201" s="112"/>
      <c r="F201" s="112"/>
      <c r="G201" s="112"/>
      <c r="H201" s="112"/>
      <c r="I201" s="112"/>
      <c r="J201" s="112"/>
      <c r="K201" s="112"/>
      <c r="S201" s="1531"/>
      <c r="T201" s="85"/>
      <c r="U201" s="85"/>
      <c r="V201" s="85"/>
      <c r="W201" s="85"/>
      <c r="X201" s="85"/>
      <c r="Y201" s="85"/>
      <c r="Z201" s="85"/>
      <c r="AA201" s="85"/>
      <c r="AB201" s="85"/>
      <c r="AC201" s="85"/>
      <c r="AD201" s="85"/>
      <c r="AE201" s="85"/>
      <c r="AF201" s="85"/>
      <c r="AG201" s="85"/>
      <c r="AH201" s="85"/>
    </row>
    <row r="202" spans="1:34">
      <c r="A202" s="89"/>
      <c r="B202" s="125"/>
      <c r="C202" s="99"/>
      <c r="D202" s="112"/>
      <c r="E202" s="112"/>
      <c r="F202" s="112"/>
      <c r="G202" s="112"/>
      <c r="H202" s="112"/>
      <c r="I202" s="112"/>
      <c r="J202" s="112"/>
      <c r="K202" s="112"/>
      <c r="S202" s="1531"/>
      <c r="T202" s="85"/>
      <c r="U202" s="85"/>
      <c r="V202" s="85"/>
      <c r="W202" s="85"/>
      <c r="X202" s="85"/>
      <c r="Y202" s="85"/>
      <c r="Z202" s="85"/>
      <c r="AA202" s="85"/>
      <c r="AB202" s="85"/>
      <c r="AC202" s="85"/>
      <c r="AD202" s="85"/>
      <c r="AE202" s="85"/>
      <c r="AF202" s="85"/>
      <c r="AG202" s="85"/>
      <c r="AH202" s="85"/>
    </row>
    <row r="203" spans="1:34">
      <c r="A203" s="89"/>
      <c r="B203" s="125"/>
      <c r="C203" s="99"/>
      <c r="D203" s="112"/>
      <c r="E203" s="112"/>
      <c r="F203" s="112"/>
      <c r="G203" s="112"/>
      <c r="H203" s="112"/>
      <c r="I203" s="112"/>
      <c r="J203" s="112"/>
      <c r="K203" s="112"/>
      <c r="S203" s="1531"/>
      <c r="T203" s="85"/>
      <c r="U203" s="85"/>
      <c r="V203" s="85"/>
      <c r="W203" s="85"/>
      <c r="X203" s="85"/>
      <c r="Y203" s="85"/>
      <c r="Z203" s="85"/>
      <c r="AA203" s="85"/>
      <c r="AB203" s="85"/>
      <c r="AC203" s="85"/>
      <c r="AD203" s="85"/>
      <c r="AE203" s="85"/>
      <c r="AF203" s="85"/>
      <c r="AG203" s="85"/>
      <c r="AH203" s="85"/>
    </row>
    <row r="204" spans="1:34">
      <c r="A204" s="89"/>
      <c r="B204" s="125"/>
      <c r="C204" s="99"/>
      <c r="D204" s="112"/>
      <c r="E204" s="112"/>
      <c r="F204" s="112"/>
      <c r="G204" s="112"/>
      <c r="H204" s="112"/>
      <c r="I204" s="112"/>
      <c r="J204" s="112"/>
      <c r="K204" s="112"/>
      <c r="S204" s="1531"/>
      <c r="T204" s="85"/>
      <c r="U204" s="85"/>
      <c r="V204" s="85"/>
      <c r="W204" s="85"/>
      <c r="X204" s="85"/>
      <c r="Y204" s="85"/>
      <c r="Z204" s="85"/>
      <c r="AA204" s="85"/>
      <c r="AB204" s="85"/>
      <c r="AC204" s="85"/>
      <c r="AD204" s="85"/>
      <c r="AE204" s="85"/>
      <c r="AF204" s="85"/>
      <c r="AG204" s="85"/>
      <c r="AH204" s="85"/>
    </row>
    <row r="205" spans="1:34">
      <c r="A205" s="89"/>
      <c r="B205" s="125"/>
      <c r="C205" s="99"/>
      <c r="D205" s="112"/>
      <c r="E205" s="112"/>
      <c r="F205" s="112"/>
      <c r="G205" s="112"/>
      <c r="H205" s="112"/>
      <c r="I205" s="112"/>
      <c r="J205" s="112"/>
      <c r="K205" s="112"/>
      <c r="S205" s="1531"/>
      <c r="T205" s="85"/>
      <c r="U205" s="85"/>
      <c r="V205" s="85"/>
      <c r="W205" s="85"/>
      <c r="X205" s="85"/>
      <c r="Y205" s="85"/>
      <c r="Z205" s="85"/>
      <c r="AA205" s="85"/>
      <c r="AB205" s="85"/>
      <c r="AC205" s="85"/>
      <c r="AD205" s="85"/>
      <c r="AE205" s="85"/>
      <c r="AF205" s="85"/>
      <c r="AG205" s="85"/>
      <c r="AH205" s="85"/>
    </row>
    <row r="206" spans="1:34">
      <c r="A206" s="89"/>
      <c r="B206" s="125"/>
      <c r="C206" s="99"/>
      <c r="D206" s="112"/>
      <c r="E206" s="112"/>
      <c r="F206" s="112"/>
      <c r="G206" s="112"/>
      <c r="H206" s="112"/>
      <c r="I206" s="112"/>
      <c r="J206" s="112"/>
      <c r="K206" s="112"/>
      <c r="S206" s="1531"/>
      <c r="T206" s="85"/>
      <c r="U206" s="85"/>
      <c r="V206" s="85"/>
      <c r="W206" s="85"/>
      <c r="X206" s="85"/>
      <c r="Y206" s="85"/>
      <c r="Z206" s="85"/>
      <c r="AA206" s="85"/>
      <c r="AB206" s="85"/>
      <c r="AC206" s="85"/>
      <c r="AD206" s="85"/>
      <c r="AE206" s="85"/>
      <c r="AF206" s="85"/>
      <c r="AG206" s="85"/>
      <c r="AH206" s="85"/>
    </row>
    <row r="207" spans="1:34">
      <c r="H207" s="100"/>
      <c r="I207" s="112"/>
      <c r="J207" s="112"/>
      <c r="K207" s="112"/>
      <c r="S207" s="1531"/>
      <c r="T207" s="85"/>
      <c r="U207" s="85"/>
      <c r="V207" s="85"/>
      <c r="W207" s="85"/>
      <c r="X207" s="85"/>
      <c r="Y207" s="85"/>
      <c r="Z207" s="85"/>
      <c r="AA207" s="85"/>
      <c r="AB207" s="85"/>
      <c r="AC207" s="85"/>
      <c r="AD207" s="85"/>
      <c r="AE207" s="85"/>
      <c r="AF207" s="85"/>
      <c r="AG207" s="85"/>
      <c r="AH207" s="85"/>
    </row>
    <row r="208" spans="1:34">
      <c r="H208" s="100"/>
      <c r="I208" s="112"/>
      <c r="J208" s="112"/>
      <c r="K208" s="112"/>
      <c r="S208" s="1531"/>
      <c r="T208" s="85"/>
      <c r="U208" s="85"/>
      <c r="V208" s="85"/>
      <c r="W208" s="85"/>
      <c r="X208" s="85"/>
      <c r="Y208" s="85"/>
      <c r="Z208" s="85"/>
      <c r="AA208" s="85"/>
      <c r="AB208" s="85"/>
      <c r="AC208" s="85"/>
      <c r="AD208" s="85"/>
      <c r="AE208" s="85"/>
      <c r="AF208" s="85"/>
      <c r="AG208" s="85"/>
      <c r="AH208" s="85"/>
    </row>
    <row r="209" spans="1:34">
      <c r="H209" s="100"/>
      <c r="I209" s="112"/>
      <c r="J209" s="112"/>
      <c r="K209" s="112"/>
      <c r="S209" s="1531"/>
      <c r="T209" s="85"/>
      <c r="U209" s="85"/>
      <c r="V209" s="85"/>
      <c r="W209" s="85"/>
      <c r="X209" s="85"/>
      <c r="Y209" s="85"/>
      <c r="Z209" s="85"/>
      <c r="AA209" s="85"/>
      <c r="AB209" s="85"/>
      <c r="AC209" s="85"/>
      <c r="AD209" s="85"/>
      <c r="AE209" s="85"/>
      <c r="AF209" s="85"/>
      <c r="AG209" s="85"/>
      <c r="AH209" s="85"/>
    </row>
    <row r="210" spans="1:34">
      <c r="H210" s="100"/>
      <c r="I210" s="112"/>
      <c r="J210" s="112"/>
      <c r="K210" s="112"/>
      <c r="S210" s="1531"/>
      <c r="T210" s="85"/>
      <c r="U210" s="85"/>
      <c r="V210" s="85"/>
      <c r="W210" s="85"/>
      <c r="X210" s="85"/>
      <c r="Y210" s="85"/>
      <c r="Z210" s="85"/>
      <c r="AA210" s="85"/>
      <c r="AB210" s="85"/>
      <c r="AC210" s="85"/>
      <c r="AD210" s="85"/>
      <c r="AE210" s="85"/>
      <c r="AF210" s="85"/>
      <c r="AG210" s="85"/>
      <c r="AH210" s="85"/>
    </row>
    <row r="211" spans="1:34">
      <c r="H211" s="100"/>
      <c r="I211" s="112"/>
      <c r="J211" s="112"/>
      <c r="K211" s="112"/>
      <c r="S211" s="1531"/>
      <c r="T211" s="85"/>
      <c r="U211" s="85"/>
      <c r="V211" s="85"/>
      <c r="W211" s="85"/>
      <c r="X211" s="85"/>
      <c r="Y211" s="85"/>
      <c r="Z211" s="85"/>
      <c r="AA211" s="85"/>
      <c r="AB211" s="85"/>
      <c r="AC211" s="85"/>
      <c r="AD211" s="85"/>
      <c r="AE211" s="85"/>
      <c r="AF211" s="85"/>
      <c r="AG211" s="85"/>
      <c r="AH211" s="85"/>
    </row>
    <row r="212" spans="1:34">
      <c r="H212" s="100"/>
      <c r="I212" s="112"/>
      <c r="J212" s="112"/>
      <c r="K212" s="112"/>
      <c r="S212" s="1531"/>
      <c r="T212" s="85"/>
      <c r="U212" s="85"/>
      <c r="V212" s="85"/>
      <c r="W212" s="85"/>
      <c r="X212" s="85"/>
      <c r="Y212" s="85"/>
      <c r="Z212" s="85"/>
      <c r="AA212" s="85"/>
      <c r="AB212" s="85"/>
      <c r="AC212" s="85"/>
      <c r="AD212" s="85"/>
      <c r="AE212" s="85"/>
      <c r="AF212" s="85"/>
      <c r="AG212" s="85"/>
      <c r="AH212" s="85"/>
    </row>
    <row r="213" spans="1:34">
      <c r="H213" s="100"/>
      <c r="I213" s="112"/>
      <c r="J213" s="112"/>
      <c r="K213" s="112"/>
      <c r="S213" s="1531"/>
      <c r="T213" s="85"/>
      <c r="U213" s="85"/>
      <c r="V213" s="85"/>
      <c r="W213" s="85"/>
      <c r="X213" s="85"/>
      <c r="Y213" s="85"/>
      <c r="Z213" s="85"/>
      <c r="AA213" s="85"/>
      <c r="AB213" s="85"/>
      <c r="AC213" s="85"/>
      <c r="AD213" s="85"/>
      <c r="AE213" s="85"/>
      <c r="AF213" s="85"/>
      <c r="AG213" s="85"/>
      <c r="AH213" s="85"/>
    </row>
    <row r="214" spans="1:34">
      <c r="H214" s="100"/>
      <c r="I214" s="112"/>
      <c r="J214" s="112"/>
      <c r="K214" s="112"/>
      <c r="S214" s="1531"/>
      <c r="T214" s="85"/>
      <c r="U214" s="85"/>
      <c r="V214" s="85"/>
      <c r="W214" s="85"/>
      <c r="X214" s="85"/>
      <c r="Y214" s="85"/>
      <c r="Z214" s="85"/>
      <c r="AA214" s="85"/>
      <c r="AB214" s="85"/>
      <c r="AC214" s="85"/>
      <c r="AD214" s="85"/>
      <c r="AE214" s="85"/>
      <c r="AF214" s="85"/>
      <c r="AG214" s="85"/>
      <c r="AH214" s="85"/>
    </row>
    <row r="215" spans="1:34">
      <c r="H215" s="100"/>
      <c r="I215" s="112"/>
      <c r="J215" s="112"/>
      <c r="K215" s="112"/>
      <c r="S215" s="1531"/>
      <c r="T215" s="85"/>
      <c r="U215" s="85"/>
      <c r="V215" s="85"/>
      <c r="W215" s="85"/>
      <c r="X215" s="85"/>
      <c r="Y215" s="85"/>
      <c r="Z215" s="85"/>
      <c r="AA215" s="85"/>
      <c r="AB215" s="85"/>
      <c r="AC215" s="85"/>
      <c r="AD215" s="85"/>
      <c r="AE215" s="85"/>
      <c r="AF215" s="85"/>
      <c r="AG215" s="85"/>
      <c r="AH215" s="85"/>
    </row>
    <row r="216" spans="1:34">
      <c r="H216" s="100"/>
      <c r="I216" s="112"/>
      <c r="J216" s="112"/>
      <c r="K216" s="112"/>
      <c r="S216" s="1531"/>
      <c r="T216" s="85"/>
      <c r="U216" s="85"/>
      <c r="V216" s="85"/>
      <c r="W216" s="85"/>
      <c r="X216" s="85"/>
      <c r="Y216" s="85"/>
      <c r="Z216" s="85"/>
      <c r="AA216" s="85"/>
      <c r="AB216" s="85"/>
      <c r="AC216" s="85"/>
      <c r="AD216" s="85"/>
      <c r="AE216" s="85"/>
      <c r="AF216" s="85"/>
      <c r="AG216" s="85"/>
      <c r="AH216" s="85"/>
    </row>
    <row r="217" spans="1:34">
      <c r="H217" s="100"/>
      <c r="I217" s="112"/>
      <c r="J217" s="112"/>
      <c r="K217" s="112"/>
      <c r="S217" s="1531"/>
      <c r="T217" s="85"/>
      <c r="U217" s="85"/>
      <c r="V217" s="85"/>
      <c r="W217" s="85"/>
      <c r="X217" s="85"/>
      <c r="Y217" s="85"/>
      <c r="Z217" s="85"/>
      <c r="AA217" s="85"/>
      <c r="AB217" s="85"/>
      <c r="AC217" s="85"/>
      <c r="AD217" s="85"/>
      <c r="AE217" s="85"/>
      <c r="AF217" s="85"/>
      <c r="AG217" s="85"/>
      <c r="AH217" s="85"/>
    </row>
    <row r="218" spans="1:34">
      <c r="H218" s="100"/>
      <c r="I218" s="112"/>
      <c r="J218" s="112"/>
      <c r="K218" s="112"/>
      <c r="S218" s="1531"/>
      <c r="T218" s="85"/>
      <c r="U218" s="85"/>
      <c r="V218" s="85"/>
      <c r="W218" s="85"/>
      <c r="X218" s="85"/>
      <c r="Y218" s="85"/>
      <c r="Z218" s="85"/>
      <c r="AA218" s="85"/>
      <c r="AB218" s="85"/>
      <c r="AC218" s="85"/>
      <c r="AD218" s="85"/>
      <c r="AE218" s="85"/>
      <c r="AF218" s="85"/>
      <c r="AG218" s="85"/>
      <c r="AH218" s="85"/>
    </row>
    <row r="219" spans="1:34">
      <c r="H219" s="100"/>
      <c r="I219" s="112"/>
      <c r="J219" s="112"/>
      <c r="K219" s="112"/>
      <c r="S219" s="1531"/>
      <c r="T219" s="85"/>
      <c r="U219" s="85"/>
      <c r="V219" s="85"/>
      <c r="W219" s="85"/>
      <c r="X219" s="85"/>
      <c r="Y219" s="85"/>
      <c r="Z219" s="85"/>
      <c r="AA219" s="85"/>
      <c r="AB219" s="85"/>
      <c r="AC219" s="85"/>
      <c r="AD219" s="85"/>
      <c r="AE219" s="85"/>
      <c r="AF219" s="85"/>
      <c r="AG219" s="85"/>
      <c r="AH219" s="85"/>
    </row>
    <row r="220" spans="1:34">
      <c r="H220" s="100"/>
      <c r="I220" s="112"/>
      <c r="J220" s="112"/>
      <c r="K220" s="112"/>
      <c r="S220" s="1531"/>
      <c r="T220" s="85"/>
      <c r="U220" s="85"/>
      <c r="V220" s="85"/>
      <c r="W220" s="85"/>
      <c r="X220" s="85"/>
      <c r="Y220" s="85"/>
      <c r="Z220" s="85"/>
      <c r="AA220" s="85"/>
      <c r="AB220" s="85"/>
      <c r="AC220" s="85"/>
      <c r="AD220" s="85"/>
      <c r="AE220" s="85"/>
      <c r="AF220" s="85"/>
      <c r="AG220" s="85"/>
      <c r="AH220" s="85"/>
    </row>
    <row r="221" spans="1:34">
      <c r="H221" s="100"/>
      <c r="I221" s="112"/>
      <c r="J221" s="112"/>
      <c r="K221" s="112"/>
      <c r="S221" s="1531"/>
      <c r="T221" s="85"/>
      <c r="U221" s="85"/>
      <c r="V221" s="85"/>
      <c r="W221" s="85"/>
      <c r="X221" s="85"/>
      <c r="Y221" s="85"/>
      <c r="Z221" s="85"/>
      <c r="AA221" s="85"/>
      <c r="AB221" s="85"/>
      <c r="AC221" s="85"/>
      <c r="AD221" s="85"/>
      <c r="AE221" s="85"/>
      <c r="AF221" s="85"/>
      <c r="AG221" s="85"/>
      <c r="AH221" s="85"/>
    </row>
    <row r="222" spans="1:34">
      <c r="H222" s="100"/>
      <c r="I222" s="112"/>
      <c r="J222" s="112"/>
      <c r="K222" s="112"/>
      <c r="S222" s="1531"/>
      <c r="T222" s="85"/>
      <c r="U222" s="85"/>
      <c r="V222" s="85"/>
      <c r="W222" s="85"/>
      <c r="X222" s="85"/>
      <c r="Y222" s="85"/>
      <c r="Z222" s="85"/>
      <c r="AA222" s="85"/>
      <c r="AB222" s="85"/>
      <c r="AC222" s="85"/>
      <c r="AD222" s="85"/>
      <c r="AE222" s="85"/>
      <c r="AF222" s="85"/>
      <c r="AG222" s="85"/>
      <c r="AH222" s="85"/>
    </row>
    <row r="223" spans="1:34">
      <c r="H223" s="100"/>
      <c r="I223" s="112"/>
      <c r="J223" s="112"/>
      <c r="K223" s="112"/>
      <c r="S223" s="1531"/>
      <c r="T223" s="85"/>
      <c r="U223" s="85"/>
      <c r="V223" s="85"/>
      <c r="W223" s="85"/>
      <c r="X223" s="85"/>
      <c r="Y223" s="85"/>
      <c r="Z223" s="85"/>
      <c r="AA223" s="85"/>
      <c r="AB223" s="85"/>
      <c r="AC223" s="85"/>
      <c r="AD223" s="85"/>
      <c r="AE223" s="85"/>
      <c r="AF223" s="85"/>
      <c r="AG223" s="85"/>
      <c r="AH223" s="85"/>
    </row>
    <row r="224" spans="1:34">
      <c r="A224" s="85"/>
      <c r="B224" s="85"/>
      <c r="C224" s="85"/>
      <c r="D224" s="85"/>
      <c r="E224" s="85"/>
      <c r="F224" s="85"/>
      <c r="G224" s="85"/>
      <c r="H224" s="100"/>
      <c r="I224" s="112"/>
      <c r="J224" s="112"/>
      <c r="K224" s="112"/>
      <c r="S224" s="1531"/>
      <c r="T224" s="85"/>
      <c r="U224" s="85"/>
      <c r="V224" s="85"/>
      <c r="W224" s="85"/>
      <c r="X224" s="85"/>
      <c r="Y224" s="85"/>
      <c r="Z224" s="85"/>
      <c r="AA224" s="85"/>
      <c r="AB224" s="85"/>
      <c r="AC224" s="85"/>
      <c r="AD224" s="85"/>
      <c r="AE224" s="85"/>
      <c r="AF224" s="85"/>
      <c r="AG224" s="85"/>
      <c r="AH224" s="85"/>
    </row>
    <row r="225" spans="1:34">
      <c r="A225" s="85"/>
      <c r="B225" s="85"/>
      <c r="C225" s="85"/>
      <c r="D225" s="85"/>
      <c r="E225" s="85"/>
      <c r="F225" s="85"/>
      <c r="G225" s="85"/>
      <c r="H225" s="100"/>
      <c r="I225" s="112"/>
      <c r="J225" s="112"/>
      <c r="K225" s="112"/>
      <c r="S225" s="1531"/>
      <c r="T225" s="85"/>
      <c r="U225" s="85"/>
      <c r="V225" s="85"/>
      <c r="W225" s="85"/>
      <c r="X225" s="85"/>
      <c r="Y225" s="85"/>
      <c r="Z225" s="85"/>
      <c r="AA225" s="85"/>
      <c r="AB225" s="85"/>
      <c r="AC225" s="85"/>
      <c r="AD225" s="85"/>
      <c r="AE225" s="85"/>
      <c r="AF225" s="85"/>
      <c r="AG225" s="85"/>
      <c r="AH225" s="85"/>
    </row>
    <row r="226" spans="1:34">
      <c r="A226" s="85"/>
      <c r="B226" s="85"/>
      <c r="C226" s="85"/>
      <c r="D226" s="85"/>
      <c r="E226" s="85"/>
      <c r="F226" s="85"/>
      <c r="G226" s="85"/>
      <c r="H226" s="100"/>
      <c r="I226" s="112"/>
      <c r="J226" s="112"/>
      <c r="K226" s="112"/>
      <c r="S226" s="1531"/>
      <c r="T226" s="85"/>
      <c r="U226" s="85"/>
      <c r="V226" s="85"/>
      <c r="W226" s="85"/>
      <c r="X226" s="85"/>
      <c r="Y226" s="85"/>
      <c r="Z226" s="85"/>
      <c r="AA226" s="85"/>
      <c r="AB226" s="85"/>
      <c r="AC226" s="85"/>
      <c r="AD226" s="85"/>
      <c r="AE226" s="85"/>
      <c r="AF226" s="85"/>
      <c r="AG226" s="85"/>
      <c r="AH226" s="85"/>
    </row>
    <row r="227" spans="1:34">
      <c r="A227" s="85"/>
      <c r="B227" s="85"/>
      <c r="C227" s="85"/>
      <c r="D227" s="85"/>
      <c r="E227" s="85"/>
      <c r="F227" s="85"/>
      <c r="G227" s="85"/>
      <c r="H227" s="100"/>
      <c r="I227" s="112"/>
      <c r="J227" s="112"/>
      <c r="K227" s="112"/>
      <c r="S227" s="1531"/>
      <c r="T227" s="85"/>
      <c r="U227" s="85"/>
      <c r="V227" s="85"/>
      <c r="W227" s="85"/>
      <c r="X227" s="85"/>
      <c r="Y227" s="85"/>
      <c r="Z227" s="85"/>
      <c r="AA227" s="85"/>
      <c r="AB227" s="85"/>
      <c r="AC227" s="85"/>
      <c r="AD227" s="85"/>
      <c r="AE227" s="85"/>
      <c r="AF227" s="85"/>
      <c r="AG227" s="85"/>
      <c r="AH227" s="85"/>
    </row>
    <row r="228" spans="1:34">
      <c r="A228" s="85"/>
      <c r="B228" s="85"/>
      <c r="C228" s="85"/>
      <c r="D228" s="85"/>
      <c r="E228" s="85"/>
      <c r="F228" s="85"/>
      <c r="G228" s="85"/>
      <c r="H228" s="100"/>
      <c r="I228" s="112"/>
      <c r="J228" s="112"/>
      <c r="K228" s="112"/>
      <c r="S228" s="1531"/>
      <c r="T228" s="85"/>
      <c r="U228" s="85"/>
      <c r="V228" s="85"/>
      <c r="W228" s="85"/>
      <c r="X228" s="85"/>
      <c r="Y228" s="85"/>
      <c r="Z228" s="85"/>
      <c r="AA228" s="85"/>
      <c r="AB228" s="85"/>
      <c r="AC228" s="85"/>
      <c r="AD228" s="85"/>
      <c r="AE228" s="85"/>
      <c r="AF228" s="85"/>
      <c r="AG228" s="85"/>
      <c r="AH228" s="85"/>
    </row>
    <row r="229" spans="1:34">
      <c r="A229" s="85"/>
      <c r="B229" s="85"/>
      <c r="C229" s="85"/>
      <c r="D229" s="85"/>
      <c r="E229" s="85"/>
      <c r="F229" s="85"/>
      <c r="G229" s="85"/>
      <c r="H229" s="100"/>
      <c r="I229" s="112"/>
      <c r="J229" s="112"/>
      <c r="K229" s="112"/>
      <c r="S229" s="1531"/>
      <c r="T229" s="85"/>
      <c r="U229" s="85"/>
      <c r="V229" s="85"/>
      <c r="W229" s="85"/>
      <c r="X229" s="85"/>
      <c r="Y229" s="85"/>
      <c r="Z229" s="85"/>
      <c r="AA229" s="85"/>
      <c r="AB229" s="85"/>
      <c r="AC229" s="85"/>
      <c r="AD229" s="85"/>
      <c r="AE229" s="85"/>
      <c r="AF229" s="85"/>
      <c r="AG229" s="85"/>
      <c r="AH229" s="85"/>
    </row>
    <row r="230" spans="1:34">
      <c r="A230" s="85"/>
      <c r="B230" s="85"/>
      <c r="C230" s="85"/>
      <c r="D230" s="85"/>
      <c r="E230" s="85"/>
      <c r="F230" s="85"/>
      <c r="G230" s="85"/>
      <c r="H230" s="100"/>
      <c r="I230" s="112"/>
      <c r="J230" s="112"/>
      <c r="K230" s="112"/>
      <c r="S230" s="1531"/>
      <c r="T230" s="85"/>
      <c r="U230" s="85"/>
      <c r="V230" s="85"/>
      <c r="W230" s="85"/>
      <c r="X230" s="85"/>
      <c r="Y230" s="85"/>
      <c r="Z230" s="85"/>
      <c r="AA230" s="85"/>
      <c r="AB230" s="85"/>
      <c r="AC230" s="85"/>
      <c r="AD230" s="85"/>
      <c r="AE230" s="85"/>
      <c r="AF230" s="85"/>
      <c r="AG230" s="85"/>
      <c r="AH230" s="85"/>
    </row>
    <row r="231" spans="1:34">
      <c r="A231" s="85"/>
      <c r="B231" s="85"/>
      <c r="C231" s="85"/>
      <c r="D231" s="85"/>
      <c r="E231" s="85"/>
      <c r="F231" s="85"/>
      <c r="G231" s="85"/>
      <c r="H231" s="100"/>
      <c r="I231" s="112"/>
      <c r="J231" s="112"/>
      <c r="K231" s="112"/>
      <c r="S231" s="1531"/>
      <c r="T231" s="85"/>
      <c r="U231" s="85"/>
      <c r="V231" s="85"/>
      <c r="W231" s="85"/>
      <c r="X231" s="85"/>
      <c r="Y231" s="85"/>
      <c r="Z231" s="85"/>
      <c r="AA231" s="85"/>
      <c r="AB231" s="85"/>
      <c r="AC231" s="85"/>
      <c r="AD231" s="85"/>
      <c r="AE231" s="85"/>
      <c r="AF231" s="85"/>
      <c r="AG231" s="85"/>
      <c r="AH231" s="85"/>
    </row>
    <row r="232" spans="1:34">
      <c r="A232" s="85"/>
      <c r="B232" s="85"/>
      <c r="C232" s="85"/>
      <c r="D232" s="85"/>
      <c r="E232" s="85"/>
      <c r="F232" s="85"/>
      <c r="G232" s="85"/>
      <c r="H232" s="100"/>
      <c r="I232" s="112"/>
      <c r="J232" s="112"/>
      <c r="K232" s="112"/>
      <c r="S232" s="1531"/>
      <c r="T232" s="85"/>
      <c r="U232" s="85"/>
      <c r="V232" s="85"/>
      <c r="W232" s="85"/>
      <c r="X232" s="85"/>
      <c r="Y232" s="85"/>
      <c r="Z232" s="85"/>
      <c r="AA232" s="85"/>
      <c r="AB232" s="85"/>
      <c r="AC232" s="85"/>
      <c r="AD232" s="85"/>
      <c r="AE232" s="85"/>
      <c r="AF232" s="85"/>
      <c r="AG232" s="85"/>
      <c r="AH232" s="85"/>
    </row>
    <row r="233" spans="1:34">
      <c r="A233" s="85"/>
      <c r="B233" s="85"/>
      <c r="C233" s="85"/>
      <c r="D233" s="85"/>
      <c r="E233" s="85"/>
      <c r="F233" s="85"/>
      <c r="G233" s="85"/>
      <c r="H233" s="100"/>
      <c r="I233" s="112"/>
      <c r="J233" s="112"/>
      <c r="K233" s="112"/>
      <c r="S233" s="1531"/>
      <c r="T233" s="85"/>
      <c r="U233" s="85"/>
      <c r="V233" s="85"/>
      <c r="W233" s="85"/>
      <c r="X233" s="85"/>
      <c r="Y233" s="85"/>
      <c r="Z233" s="85"/>
      <c r="AA233" s="85"/>
      <c r="AB233" s="85"/>
      <c r="AC233" s="85"/>
      <c r="AD233" s="85"/>
      <c r="AE233" s="85"/>
      <c r="AF233" s="85"/>
      <c r="AG233" s="85"/>
      <c r="AH233" s="85"/>
    </row>
    <row r="234" spans="1:34">
      <c r="A234" s="85"/>
      <c r="B234" s="85"/>
      <c r="C234" s="85"/>
      <c r="D234" s="85"/>
      <c r="E234" s="85"/>
      <c r="F234" s="85"/>
      <c r="G234" s="85"/>
      <c r="H234" s="100"/>
      <c r="I234" s="112"/>
      <c r="J234" s="112"/>
      <c r="K234" s="112"/>
      <c r="S234" s="1531"/>
      <c r="T234" s="85"/>
      <c r="U234" s="85"/>
      <c r="V234" s="85"/>
      <c r="W234" s="85"/>
      <c r="X234" s="85"/>
      <c r="Y234" s="85"/>
      <c r="Z234" s="85"/>
      <c r="AA234" s="85"/>
      <c r="AB234" s="85"/>
      <c r="AC234" s="85"/>
      <c r="AD234" s="85"/>
      <c r="AE234" s="85"/>
      <c r="AF234" s="85"/>
      <c r="AG234" s="85"/>
      <c r="AH234" s="85"/>
    </row>
    <row r="235" spans="1:34">
      <c r="A235" s="85"/>
      <c r="B235" s="85"/>
      <c r="C235" s="85"/>
      <c r="D235" s="85"/>
      <c r="E235" s="85"/>
      <c r="F235" s="85"/>
      <c r="G235" s="85"/>
      <c r="H235" s="100"/>
      <c r="I235" s="112"/>
      <c r="J235" s="112"/>
      <c r="K235" s="112"/>
      <c r="S235" s="1531"/>
      <c r="T235" s="85"/>
      <c r="U235" s="85"/>
      <c r="V235" s="85"/>
      <c r="W235" s="85"/>
      <c r="X235" s="85"/>
      <c r="Y235" s="85"/>
      <c r="Z235" s="85"/>
      <c r="AA235" s="85"/>
      <c r="AB235" s="85"/>
      <c r="AC235" s="85"/>
      <c r="AD235" s="85"/>
      <c r="AE235" s="85"/>
      <c r="AF235" s="85"/>
      <c r="AG235" s="85"/>
      <c r="AH235" s="85"/>
    </row>
    <row r="236" spans="1:34">
      <c r="A236" s="85"/>
      <c r="B236" s="85"/>
      <c r="C236" s="85"/>
      <c r="D236" s="85"/>
      <c r="E236" s="85"/>
      <c r="F236" s="85"/>
      <c r="G236" s="85"/>
      <c r="H236" s="100"/>
      <c r="I236" s="112"/>
      <c r="J236" s="112"/>
      <c r="K236" s="112"/>
      <c r="S236" s="1531"/>
      <c r="T236" s="85"/>
      <c r="U236" s="85"/>
      <c r="V236" s="85"/>
      <c r="W236" s="85"/>
      <c r="X236" s="85"/>
      <c r="Y236" s="85"/>
      <c r="Z236" s="85"/>
      <c r="AA236" s="85"/>
      <c r="AB236" s="85"/>
      <c r="AC236" s="85"/>
      <c r="AD236" s="85"/>
      <c r="AE236" s="85"/>
      <c r="AF236" s="85"/>
      <c r="AG236" s="85"/>
      <c r="AH236" s="85"/>
    </row>
    <row r="237" spans="1:34">
      <c r="A237" s="85"/>
      <c r="B237" s="85"/>
      <c r="C237" s="85"/>
      <c r="D237" s="85"/>
      <c r="E237" s="85"/>
      <c r="F237" s="85"/>
      <c r="G237" s="85"/>
      <c r="H237" s="100"/>
      <c r="I237" s="112"/>
      <c r="J237" s="112"/>
      <c r="K237" s="112"/>
      <c r="S237" s="1531"/>
      <c r="T237" s="85"/>
      <c r="U237" s="85"/>
      <c r="V237" s="85"/>
      <c r="W237" s="85"/>
      <c r="X237" s="85"/>
      <c r="Y237" s="85"/>
      <c r="Z237" s="85"/>
      <c r="AA237" s="85"/>
      <c r="AB237" s="85"/>
      <c r="AC237" s="85"/>
      <c r="AD237" s="85"/>
      <c r="AE237" s="85"/>
      <c r="AF237" s="85"/>
      <c r="AG237" s="85"/>
      <c r="AH237" s="85"/>
    </row>
    <row r="238" spans="1:34">
      <c r="A238" s="85"/>
      <c r="B238" s="85"/>
      <c r="C238" s="85"/>
      <c r="D238" s="85"/>
      <c r="E238" s="85"/>
      <c r="F238" s="85"/>
      <c r="G238" s="85"/>
      <c r="H238" s="100"/>
      <c r="I238" s="112"/>
      <c r="J238" s="112"/>
      <c r="K238" s="112"/>
      <c r="S238" s="1531"/>
      <c r="T238" s="85"/>
      <c r="U238" s="85"/>
      <c r="V238" s="85"/>
      <c r="W238" s="85"/>
      <c r="X238" s="85"/>
      <c r="Y238" s="85"/>
      <c r="Z238" s="85"/>
      <c r="AA238" s="85"/>
      <c r="AB238" s="85"/>
      <c r="AC238" s="85"/>
      <c r="AD238" s="85"/>
      <c r="AE238" s="85"/>
      <c r="AF238" s="85"/>
      <c r="AG238" s="85"/>
      <c r="AH238" s="85"/>
    </row>
    <row r="239" spans="1:34">
      <c r="A239" s="85"/>
      <c r="B239" s="85"/>
      <c r="C239" s="85"/>
      <c r="D239" s="85"/>
      <c r="E239" s="85"/>
      <c r="F239" s="85"/>
      <c r="G239" s="85"/>
      <c r="H239" s="100"/>
      <c r="I239" s="112"/>
      <c r="J239" s="112"/>
      <c r="K239" s="112"/>
      <c r="S239" s="1531"/>
      <c r="T239" s="85"/>
      <c r="U239" s="85"/>
      <c r="V239" s="85"/>
      <c r="W239" s="85"/>
      <c r="X239" s="85"/>
      <c r="Y239" s="85"/>
      <c r="Z239" s="85"/>
      <c r="AA239" s="85"/>
      <c r="AB239" s="85"/>
      <c r="AC239" s="85"/>
      <c r="AD239" s="85"/>
      <c r="AE239" s="85"/>
      <c r="AF239" s="85"/>
      <c r="AG239" s="85"/>
      <c r="AH239" s="85"/>
    </row>
    <row r="240" spans="1:34">
      <c r="A240" s="85"/>
      <c r="B240" s="85"/>
      <c r="C240" s="85"/>
      <c r="D240" s="85"/>
      <c r="E240" s="85"/>
      <c r="F240" s="85"/>
      <c r="G240" s="85"/>
      <c r="H240" s="100"/>
      <c r="I240" s="112"/>
      <c r="J240" s="112"/>
      <c r="K240" s="112"/>
      <c r="S240" s="1531"/>
      <c r="T240" s="85"/>
      <c r="U240" s="85"/>
      <c r="V240" s="85"/>
      <c r="W240" s="85"/>
      <c r="X240" s="85"/>
      <c r="Y240" s="85"/>
      <c r="Z240" s="85"/>
      <c r="AA240" s="85"/>
      <c r="AB240" s="85"/>
      <c r="AC240" s="85"/>
      <c r="AD240" s="85"/>
      <c r="AE240" s="85"/>
      <c r="AF240" s="85"/>
      <c r="AG240" s="85"/>
      <c r="AH240" s="85"/>
    </row>
    <row r="241" spans="1:34">
      <c r="A241" s="85"/>
      <c r="B241" s="85"/>
      <c r="C241" s="85"/>
      <c r="D241" s="85"/>
      <c r="E241" s="85"/>
      <c r="F241" s="85"/>
      <c r="G241" s="85"/>
      <c r="H241" s="100"/>
      <c r="I241" s="112"/>
      <c r="J241" s="112"/>
      <c r="K241" s="112"/>
      <c r="S241" s="1531"/>
      <c r="T241" s="85"/>
      <c r="U241" s="85"/>
      <c r="V241" s="85"/>
      <c r="W241" s="85"/>
      <c r="X241" s="85"/>
      <c r="Y241" s="85"/>
      <c r="Z241" s="85"/>
      <c r="AA241" s="85"/>
      <c r="AB241" s="85"/>
      <c r="AC241" s="85"/>
      <c r="AD241" s="85"/>
      <c r="AE241" s="85"/>
      <c r="AF241" s="85"/>
      <c r="AG241" s="85"/>
      <c r="AH241" s="85"/>
    </row>
    <row r="242" spans="1:34">
      <c r="A242" s="85"/>
      <c r="B242" s="85"/>
      <c r="C242" s="85"/>
      <c r="D242" s="85"/>
      <c r="E242" s="85"/>
      <c r="F242" s="85"/>
      <c r="G242" s="85"/>
      <c r="H242" s="100"/>
      <c r="I242" s="112"/>
      <c r="J242" s="112"/>
      <c r="K242" s="112"/>
      <c r="S242" s="1531"/>
      <c r="T242" s="85"/>
      <c r="U242" s="85"/>
      <c r="V242" s="85"/>
      <c r="W242" s="85"/>
      <c r="X242" s="85"/>
      <c r="Y242" s="85"/>
      <c r="Z242" s="85"/>
      <c r="AA242" s="85"/>
      <c r="AB242" s="85"/>
      <c r="AC242" s="85"/>
      <c r="AD242" s="85"/>
      <c r="AE242" s="85"/>
      <c r="AF242" s="85"/>
      <c r="AG242" s="85"/>
      <c r="AH242" s="85"/>
    </row>
    <row r="243" spans="1:34">
      <c r="A243" s="85"/>
      <c r="B243" s="85"/>
      <c r="C243" s="85"/>
      <c r="D243" s="85"/>
      <c r="E243" s="85"/>
      <c r="F243" s="85"/>
      <c r="G243" s="85"/>
      <c r="H243" s="100"/>
      <c r="I243" s="112"/>
      <c r="J243" s="112"/>
      <c r="K243" s="112"/>
      <c r="S243" s="1531"/>
      <c r="T243" s="85"/>
      <c r="U243" s="85"/>
      <c r="V243" s="85"/>
      <c r="W243" s="85"/>
      <c r="X243" s="85"/>
      <c r="Y243" s="85"/>
      <c r="Z243" s="85"/>
      <c r="AA243" s="85"/>
      <c r="AB243" s="85"/>
      <c r="AC243" s="85"/>
      <c r="AD243" s="85"/>
      <c r="AE243" s="85"/>
      <c r="AF243" s="85"/>
      <c r="AG243" s="85"/>
      <c r="AH243" s="85"/>
    </row>
    <row r="244" spans="1:34">
      <c r="A244" s="85"/>
      <c r="B244" s="85"/>
      <c r="C244" s="85"/>
      <c r="D244" s="85"/>
      <c r="E244" s="85"/>
      <c r="F244" s="85"/>
      <c r="G244" s="85"/>
      <c r="H244" s="100"/>
      <c r="I244" s="112"/>
      <c r="J244" s="112"/>
      <c r="K244" s="112"/>
      <c r="S244" s="1531"/>
      <c r="T244" s="85"/>
      <c r="U244" s="85"/>
      <c r="V244" s="85"/>
      <c r="W244" s="85"/>
      <c r="X244" s="85"/>
      <c r="Y244" s="85"/>
      <c r="Z244" s="85"/>
      <c r="AA244" s="85"/>
      <c r="AB244" s="85"/>
      <c r="AC244" s="85"/>
      <c r="AD244" s="85"/>
      <c r="AE244" s="85"/>
      <c r="AF244" s="85"/>
      <c r="AG244" s="85"/>
      <c r="AH244" s="85"/>
    </row>
    <row r="245" spans="1:34">
      <c r="A245" s="85"/>
      <c r="B245" s="85"/>
      <c r="C245" s="85"/>
      <c r="D245" s="85"/>
      <c r="E245" s="85"/>
      <c r="F245" s="85"/>
      <c r="G245" s="85"/>
      <c r="H245" s="100"/>
      <c r="I245" s="112"/>
      <c r="J245" s="112"/>
      <c r="K245" s="112"/>
      <c r="S245" s="1531"/>
      <c r="T245" s="85"/>
      <c r="U245" s="85"/>
      <c r="V245" s="85"/>
      <c r="W245" s="85"/>
      <c r="X245" s="85"/>
      <c r="Y245" s="85"/>
      <c r="Z245" s="85"/>
      <c r="AA245" s="85"/>
      <c r="AB245" s="85"/>
      <c r="AC245" s="85"/>
      <c r="AD245" s="85"/>
      <c r="AE245" s="85"/>
      <c r="AF245" s="85"/>
      <c r="AG245" s="85"/>
      <c r="AH245" s="85"/>
    </row>
    <row r="246" spans="1:34">
      <c r="A246" s="85"/>
      <c r="B246" s="85"/>
      <c r="C246" s="85"/>
      <c r="D246" s="85"/>
      <c r="E246" s="85"/>
      <c r="F246" s="85"/>
      <c r="G246" s="85"/>
      <c r="H246" s="100"/>
      <c r="I246" s="112"/>
      <c r="J246" s="112"/>
      <c r="K246" s="112"/>
      <c r="S246" s="1531"/>
      <c r="T246" s="85"/>
      <c r="U246" s="85"/>
      <c r="V246" s="85"/>
      <c r="W246" s="85"/>
      <c r="X246" s="85"/>
      <c r="Y246" s="85"/>
      <c r="Z246" s="85"/>
      <c r="AA246" s="85"/>
      <c r="AB246" s="85"/>
      <c r="AC246" s="85"/>
      <c r="AD246" s="85"/>
      <c r="AE246" s="85"/>
      <c r="AF246" s="85"/>
      <c r="AG246" s="85"/>
      <c r="AH246" s="85"/>
    </row>
    <row r="247" spans="1:34">
      <c r="A247" s="85"/>
      <c r="B247" s="85"/>
      <c r="C247" s="85"/>
      <c r="D247" s="85"/>
      <c r="E247" s="85"/>
      <c r="F247" s="85"/>
      <c r="G247" s="85"/>
      <c r="H247" s="100"/>
      <c r="I247" s="112"/>
      <c r="J247" s="112"/>
      <c r="K247" s="112"/>
      <c r="S247" s="1531"/>
      <c r="T247" s="85"/>
      <c r="U247" s="85"/>
      <c r="V247" s="85"/>
      <c r="W247" s="85"/>
      <c r="X247" s="85"/>
      <c r="Y247" s="85"/>
      <c r="Z247" s="85"/>
      <c r="AA247" s="85"/>
      <c r="AB247" s="85"/>
      <c r="AC247" s="85"/>
      <c r="AD247" s="85"/>
      <c r="AE247" s="85"/>
      <c r="AF247" s="85"/>
      <c r="AG247" s="85"/>
      <c r="AH247" s="85"/>
    </row>
    <row r="248" spans="1:34">
      <c r="A248" s="85"/>
      <c r="B248" s="85"/>
      <c r="C248" s="85"/>
      <c r="D248" s="85"/>
      <c r="E248" s="85"/>
      <c r="F248" s="85"/>
      <c r="G248" s="85"/>
      <c r="H248" s="100"/>
      <c r="I248" s="112"/>
      <c r="J248" s="112"/>
      <c r="K248" s="112"/>
      <c r="S248" s="1531"/>
      <c r="T248" s="85"/>
      <c r="U248" s="85"/>
      <c r="V248" s="85"/>
      <c r="W248" s="85"/>
      <c r="X248" s="85"/>
      <c r="Y248" s="85"/>
      <c r="Z248" s="85"/>
      <c r="AA248" s="85"/>
      <c r="AB248" s="85"/>
      <c r="AC248" s="85"/>
      <c r="AD248" s="85"/>
      <c r="AE248" s="85"/>
      <c r="AF248" s="85"/>
      <c r="AG248" s="85"/>
      <c r="AH248" s="85"/>
    </row>
    <row r="249" spans="1:34">
      <c r="A249" s="85"/>
      <c r="B249" s="85"/>
      <c r="C249" s="85"/>
      <c r="D249" s="85"/>
      <c r="E249" s="85"/>
      <c r="F249" s="85"/>
      <c r="G249" s="85"/>
      <c r="H249" s="100"/>
      <c r="I249" s="112"/>
      <c r="J249" s="112"/>
      <c r="K249" s="112"/>
      <c r="S249" s="1531"/>
      <c r="T249" s="85"/>
      <c r="U249" s="85"/>
      <c r="V249" s="85"/>
      <c r="W249" s="85"/>
      <c r="X249" s="85"/>
      <c r="Y249" s="85"/>
      <c r="Z249" s="85"/>
      <c r="AA249" s="85"/>
      <c r="AB249" s="85"/>
      <c r="AC249" s="85"/>
      <c r="AD249" s="85"/>
      <c r="AE249" s="85"/>
      <c r="AF249" s="85"/>
      <c r="AG249" s="85"/>
      <c r="AH249" s="85"/>
    </row>
    <row r="250" spans="1:34">
      <c r="A250" s="85"/>
      <c r="B250" s="85"/>
      <c r="C250" s="85"/>
      <c r="D250" s="85"/>
      <c r="E250" s="85"/>
      <c r="F250" s="85"/>
      <c r="G250" s="85"/>
      <c r="H250" s="100"/>
      <c r="I250" s="112"/>
      <c r="J250" s="112"/>
      <c r="K250" s="112"/>
      <c r="S250" s="1531"/>
      <c r="T250" s="85"/>
      <c r="U250" s="85"/>
      <c r="V250" s="85"/>
      <c r="W250" s="85"/>
      <c r="X250" s="85"/>
      <c r="Y250" s="85"/>
      <c r="Z250" s="85"/>
      <c r="AA250" s="85"/>
      <c r="AB250" s="85"/>
      <c r="AC250" s="85"/>
      <c r="AD250" s="85"/>
      <c r="AE250" s="85"/>
      <c r="AF250" s="85"/>
      <c r="AG250" s="85"/>
      <c r="AH250" s="85"/>
    </row>
    <row r="251" spans="1:34">
      <c r="A251" s="85"/>
      <c r="B251" s="85"/>
      <c r="C251" s="85"/>
      <c r="D251" s="85"/>
      <c r="E251" s="85"/>
      <c r="F251" s="85"/>
      <c r="G251" s="85"/>
      <c r="H251" s="100"/>
      <c r="I251" s="112"/>
      <c r="J251" s="112"/>
      <c r="K251" s="112"/>
      <c r="S251" s="1531"/>
      <c r="T251" s="85"/>
      <c r="U251" s="85"/>
      <c r="V251" s="85"/>
      <c r="W251" s="85"/>
      <c r="X251" s="85"/>
      <c r="Y251" s="85"/>
      <c r="Z251" s="85"/>
      <c r="AA251" s="85"/>
      <c r="AB251" s="85"/>
      <c r="AC251" s="85"/>
      <c r="AD251" s="85"/>
      <c r="AE251" s="85"/>
      <c r="AF251" s="85"/>
      <c r="AG251" s="85"/>
      <c r="AH251" s="85"/>
    </row>
    <row r="252" spans="1:34">
      <c r="A252" s="85"/>
      <c r="B252" s="85"/>
      <c r="C252" s="85"/>
      <c r="D252" s="85"/>
      <c r="E252" s="85"/>
      <c r="F252" s="85"/>
      <c r="G252" s="85"/>
      <c r="H252" s="100"/>
      <c r="I252" s="112"/>
      <c r="J252" s="112"/>
      <c r="K252" s="112"/>
      <c r="S252" s="1531"/>
      <c r="T252" s="85"/>
      <c r="U252" s="85"/>
      <c r="V252" s="85"/>
      <c r="W252" s="85"/>
      <c r="X252" s="85"/>
      <c r="Y252" s="85"/>
      <c r="Z252" s="85"/>
      <c r="AA252" s="85"/>
      <c r="AB252" s="85"/>
      <c r="AC252" s="85"/>
      <c r="AD252" s="85"/>
      <c r="AE252" s="85"/>
      <c r="AF252" s="85"/>
      <c r="AG252" s="85"/>
      <c r="AH252" s="85"/>
    </row>
    <row r="253" spans="1:34">
      <c r="A253" s="85"/>
      <c r="B253" s="85"/>
      <c r="C253" s="85"/>
      <c r="D253" s="85"/>
      <c r="E253" s="85"/>
      <c r="F253" s="85"/>
      <c r="G253" s="85"/>
      <c r="H253" s="100"/>
      <c r="I253" s="112"/>
      <c r="J253" s="112"/>
      <c r="K253" s="112"/>
      <c r="S253" s="1531"/>
      <c r="T253" s="85"/>
      <c r="U253" s="85"/>
      <c r="V253" s="85"/>
      <c r="W253" s="85"/>
      <c r="X253" s="85"/>
      <c r="Y253" s="85"/>
      <c r="Z253" s="85"/>
      <c r="AA253" s="85"/>
      <c r="AB253" s="85"/>
      <c r="AC253" s="85"/>
      <c r="AD253" s="85"/>
      <c r="AE253" s="85"/>
      <c r="AF253" s="85"/>
      <c r="AG253" s="85"/>
      <c r="AH253" s="85"/>
    </row>
    <row r="254" spans="1:34">
      <c r="A254" s="85"/>
      <c r="B254" s="85"/>
      <c r="C254" s="85"/>
      <c r="D254" s="85"/>
      <c r="E254" s="85"/>
      <c r="F254" s="85"/>
      <c r="G254" s="85"/>
      <c r="H254" s="100"/>
      <c r="I254" s="112"/>
      <c r="J254" s="112"/>
      <c r="K254" s="112"/>
      <c r="S254" s="1531"/>
      <c r="T254" s="85"/>
      <c r="U254" s="85"/>
      <c r="V254" s="85"/>
      <c r="W254" s="85"/>
      <c r="X254" s="85"/>
      <c r="Y254" s="85"/>
      <c r="Z254" s="85"/>
      <c r="AA254" s="85"/>
      <c r="AB254" s="85"/>
      <c r="AC254" s="85"/>
      <c r="AD254" s="85"/>
      <c r="AE254" s="85"/>
      <c r="AF254" s="85"/>
      <c r="AG254" s="85"/>
      <c r="AH254" s="85"/>
    </row>
    <row r="255" spans="1:34">
      <c r="A255" s="85"/>
      <c r="B255" s="85"/>
      <c r="C255" s="85"/>
      <c r="D255" s="85"/>
      <c r="E255" s="85"/>
      <c r="F255" s="85"/>
      <c r="G255" s="85"/>
      <c r="H255" s="100"/>
      <c r="I255" s="112"/>
      <c r="J255" s="112"/>
      <c r="K255" s="112"/>
      <c r="S255" s="1531"/>
      <c r="T255" s="85"/>
      <c r="U255" s="85"/>
      <c r="V255" s="85"/>
      <c r="W255" s="85"/>
      <c r="X255" s="85"/>
      <c r="Y255" s="85"/>
      <c r="Z255" s="85"/>
      <c r="AA255" s="85"/>
      <c r="AB255" s="85"/>
      <c r="AC255" s="85"/>
      <c r="AD255" s="85"/>
      <c r="AE255" s="85"/>
      <c r="AF255" s="85"/>
      <c r="AG255" s="85"/>
      <c r="AH255" s="85"/>
    </row>
    <row r="256" spans="1:34">
      <c r="A256" s="85"/>
      <c r="B256" s="85"/>
      <c r="C256" s="85"/>
      <c r="D256" s="85"/>
      <c r="E256" s="85"/>
      <c r="F256" s="85"/>
      <c r="G256" s="85"/>
      <c r="H256" s="100"/>
      <c r="I256" s="112"/>
      <c r="J256" s="112"/>
      <c r="K256" s="112"/>
      <c r="S256" s="1531"/>
      <c r="T256" s="85"/>
      <c r="U256" s="85"/>
      <c r="V256" s="85"/>
      <c r="W256" s="85"/>
      <c r="X256" s="85"/>
      <c r="Y256" s="85"/>
      <c r="Z256" s="85"/>
      <c r="AA256" s="85"/>
      <c r="AB256" s="85"/>
      <c r="AC256" s="85"/>
      <c r="AD256" s="85"/>
      <c r="AE256" s="85"/>
      <c r="AF256" s="85"/>
      <c r="AG256" s="85"/>
      <c r="AH256" s="85"/>
    </row>
    <row r="257" spans="1:34">
      <c r="A257" s="85"/>
      <c r="B257" s="85"/>
      <c r="C257" s="85"/>
      <c r="D257" s="85"/>
      <c r="E257" s="85"/>
      <c r="F257" s="85"/>
      <c r="G257" s="85"/>
      <c r="H257" s="100"/>
      <c r="I257" s="112"/>
      <c r="J257" s="112"/>
      <c r="K257" s="112"/>
      <c r="S257" s="1531"/>
      <c r="T257" s="85"/>
      <c r="U257" s="85"/>
      <c r="V257" s="85"/>
      <c r="W257" s="85"/>
      <c r="X257" s="85"/>
      <c r="Y257" s="85"/>
      <c r="Z257" s="85"/>
      <c r="AA257" s="85"/>
      <c r="AB257" s="85"/>
      <c r="AC257" s="85"/>
      <c r="AD257" s="85"/>
      <c r="AE257" s="85"/>
      <c r="AF257" s="85"/>
      <c r="AG257" s="85"/>
      <c r="AH257" s="85"/>
    </row>
    <row r="258" spans="1:34">
      <c r="A258" s="85"/>
      <c r="B258" s="85"/>
      <c r="C258" s="85"/>
      <c r="D258" s="85"/>
      <c r="E258" s="85"/>
      <c r="F258" s="85"/>
      <c r="G258" s="85"/>
      <c r="H258" s="100"/>
      <c r="I258" s="112"/>
      <c r="J258" s="112"/>
      <c r="K258" s="112"/>
      <c r="S258" s="1531"/>
      <c r="T258" s="85"/>
      <c r="U258" s="85"/>
      <c r="V258" s="85"/>
      <c r="W258" s="85"/>
      <c r="X258" s="85"/>
      <c r="Y258" s="85"/>
      <c r="Z258" s="85"/>
      <c r="AA258" s="85"/>
      <c r="AB258" s="85"/>
      <c r="AC258" s="85"/>
      <c r="AD258" s="85"/>
      <c r="AE258" s="85"/>
      <c r="AF258" s="85"/>
      <c r="AG258" s="85"/>
      <c r="AH258" s="85"/>
    </row>
    <row r="259" spans="1:34">
      <c r="A259" s="85"/>
      <c r="B259" s="85"/>
      <c r="C259" s="85"/>
      <c r="D259" s="85"/>
      <c r="E259" s="85"/>
      <c r="F259" s="85"/>
      <c r="G259" s="85"/>
      <c r="H259" s="100"/>
      <c r="I259" s="112"/>
      <c r="J259" s="112"/>
      <c r="K259" s="112"/>
      <c r="S259" s="1531"/>
      <c r="T259" s="85"/>
      <c r="U259" s="85"/>
      <c r="V259" s="85"/>
      <c r="W259" s="85"/>
      <c r="X259" s="85"/>
      <c r="Y259" s="85"/>
      <c r="Z259" s="85"/>
      <c r="AA259" s="85"/>
      <c r="AB259" s="85"/>
      <c r="AC259" s="85"/>
      <c r="AD259" s="85"/>
      <c r="AE259" s="85"/>
      <c r="AF259" s="85"/>
      <c r="AG259" s="85"/>
      <c r="AH259" s="85"/>
    </row>
    <row r="260" spans="1:34">
      <c r="A260" s="85"/>
      <c r="B260" s="85"/>
      <c r="C260" s="85"/>
      <c r="D260" s="85"/>
      <c r="E260" s="85"/>
      <c r="F260" s="85"/>
      <c r="G260" s="85"/>
      <c r="H260" s="100"/>
      <c r="I260" s="112"/>
      <c r="J260" s="112"/>
      <c r="K260" s="112"/>
      <c r="S260" s="1531"/>
      <c r="T260" s="85"/>
      <c r="U260" s="85"/>
      <c r="V260" s="85"/>
      <c r="W260" s="85"/>
      <c r="X260" s="85"/>
      <c r="Y260" s="85"/>
      <c r="Z260" s="85"/>
      <c r="AA260" s="85"/>
      <c r="AB260" s="85"/>
      <c r="AC260" s="85"/>
      <c r="AD260" s="85"/>
      <c r="AE260" s="85"/>
      <c r="AF260" s="85"/>
      <c r="AG260" s="85"/>
      <c r="AH260" s="85"/>
    </row>
    <row r="261" spans="1:34">
      <c r="A261" s="85"/>
      <c r="B261" s="85"/>
      <c r="C261" s="85"/>
      <c r="D261" s="85"/>
      <c r="E261" s="85"/>
      <c r="F261" s="85"/>
      <c r="G261" s="85"/>
      <c r="H261" s="100"/>
      <c r="I261" s="112"/>
      <c r="J261" s="112"/>
      <c r="K261" s="112"/>
      <c r="S261" s="1531"/>
      <c r="T261" s="85"/>
      <c r="U261" s="85"/>
      <c r="V261" s="85"/>
      <c r="W261" s="85"/>
      <c r="X261" s="85"/>
      <c r="Y261" s="85"/>
      <c r="Z261" s="85"/>
      <c r="AA261" s="85"/>
      <c r="AB261" s="85"/>
      <c r="AC261" s="85"/>
      <c r="AD261" s="85"/>
      <c r="AE261" s="85"/>
      <c r="AF261" s="85"/>
      <c r="AG261" s="85"/>
      <c r="AH261" s="85"/>
    </row>
    <row r="262" spans="1:34">
      <c r="A262" s="85"/>
      <c r="B262" s="85"/>
      <c r="C262" s="85"/>
      <c r="D262" s="85"/>
      <c r="E262" s="85"/>
      <c r="F262" s="85"/>
      <c r="G262" s="85"/>
      <c r="H262" s="100"/>
      <c r="I262" s="112"/>
      <c r="J262" s="112"/>
      <c r="K262" s="112"/>
      <c r="S262" s="1531"/>
      <c r="T262" s="85"/>
      <c r="U262" s="85"/>
      <c r="V262" s="85"/>
      <c r="W262" s="85"/>
      <c r="X262" s="85"/>
      <c r="Y262" s="85"/>
      <c r="Z262" s="85"/>
      <c r="AA262" s="85"/>
      <c r="AB262" s="85"/>
      <c r="AC262" s="85"/>
      <c r="AD262" s="85"/>
      <c r="AE262" s="85"/>
      <c r="AF262" s="85"/>
      <c r="AG262" s="85"/>
      <c r="AH262" s="85"/>
    </row>
    <row r="263" spans="1:34">
      <c r="A263" s="85"/>
      <c r="B263" s="85"/>
      <c r="C263" s="85"/>
      <c r="D263" s="85"/>
      <c r="E263" s="85"/>
      <c r="F263" s="85"/>
      <c r="G263" s="85"/>
      <c r="H263" s="100"/>
      <c r="I263" s="112"/>
      <c r="J263" s="112"/>
      <c r="K263" s="112"/>
      <c r="S263" s="1531"/>
      <c r="T263" s="85"/>
      <c r="U263" s="85"/>
      <c r="V263" s="85"/>
      <c r="W263" s="85"/>
      <c r="X263" s="85"/>
      <c r="Y263" s="85"/>
      <c r="Z263" s="85"/>
      <c r="AA263" s="85"/>
      <c r="AB263" s="85"/>
      <c r="AC263" s="85"/>
      <c r="AD263" s="85"/>
      <c r="AE263" s="85"/>
      <c r="AF263" s="85"/>
      <c r="AG263" s="85"/>
      <c r="AH263" s="85"/>
    </row>
    <row r="264" spans="1:34">
      <c r="A264" s="85"/>
      <c r="B264" s="85"/>
      <c r="C264" s="85"/>
      <c r="D264" s="85"/>
      <c r="E264" s="85"/>
      <c r="F264" s="85"/>
      <c r="G264" s="85"/>
      <c r="H264" s="100"/>
      <c r="I264" s="112"/>
      <c r="J264" s="112"/>
      <c r="K264" s="112"/>
      <c r="S264" s="1531"/>
      <c r="T264" s="85"/>
      <c r="U264" s="85"/>
      <c r="V264" s="85"/>
      <c r="W264" s="85"/>
      <c r="X264" s="85"/>
      <c r="Y264" s="85"/>
      <c r="Z264" s="85"/>
      <c r="AA264" s="85"/>
      <c r="AB264" s="85"/>
      <c r="AC264" s="85"/>
      <c r="AD264" s="85"/>
      <c r="AE264" s="85"/>
      <c r="AF264" s="85"/>
      <c r="AG264" s="85"/>
      <c r="AH264" s="85"/>
    </row>
    <row r="265" spans="1:34">
      <c r="A265" s="85"/>
      <c r="B265" s="85"/>
      <c r="C265" s="85"/>
      <c r="D265" s="85"/>
      <c r="E265" s="85"/>
      <c r="F265" s="85"/>
      <c r="G265" s="85"/>
      <c r="H265" s="100"/>
      <c r="I265" s="112"/>
      <c r="J265" s="112"/>
      <c r="K265" s="112"/>
      <c r="S265" s="1531"/>
      <c r="T265" s="85"/>
      <c r="U265" s="85"/>
      <c r="V265" s="85"/>
      <c r="W265" s="85"/>
      <c r="X265" s="85"/>
      <c r="Y265" s="85"/>
      <c r="Z265" s="85"/>
      <c r="AA265" s="85"/>
      <c r="AB265" s="85"/>
      <c r="AC265" s="85"/>
      <c r="AD265" s="85"/>
      <c r="AE265" s="85"/>
      <c r="AF265" s="85"/>
      <c r="AG265" s="85"/>
      <c r="AH265" s="85"/>
    </row>
    <row r="266" spans="1:34">
      <c r="A266" s="85"/>
      <c r="B266" s="85"/>
      <c r="C266" s="85"/>
      <c r="D266" s="85"/>
      <c r="E266" s="85"/>
      <c r="F266" s="85"/>
      <c r="G266" s="85"/>
      <c r="H266" s="100"/>
      <c r="I266" s="112"/>
      <c r="J266" s="112"/>
      <c r="K266" s="112"/>
      <c r="S266" s="1531"/>
      <c r="T266" s="85"/>
      <c r="U266" s="85"/>
      <c r="V266" s="85"/>
      <c r="W266" s="85"/>
      <c r="X266" s="85"/>
      <c r="Y266" s="85"/>
      <c r="Z266" s="85"/>
      <c r="AA266" s="85"/>
      <c r="AB266" s="85"/>
      <c r="AC266" s="85"/>
      <c r="AD266" s="85"/>
      <c r="AE266" s="85"/>
      <c r="AF266" s="85"/>
      <c r="AG266" s="85"/>
      <c r="AH266" s="85"/>
    </row>
    <row r="267" spans="1:34">
      <c r="A267" s="85"/>
      <c r="B267" s="85"/>
      <c r="C267" s="85"/>
      <c r="D267" s="85"/>
      <c r="E267" s="85"/>
      <c r="F267" s="85"/>
      <c r="G267" s="85"/>
      <c r="H267" s="100"/>
      <c r="I267" s="112"/>
      <c r="J267" s="112"/>
      <c r="K267" s="112"/>
      <c r="S267" s="1531"/>
      <c r="T267" s="85"/>
      <c r="U267" s="85"/>
      <c r="V267" s="85"/>
      <c r="W267" s="85"/>
      <c r="X267" s="85"/>
      <c r="Y267" s="85"/>
      <c r="Z267" s="85"/>
      <c r="AA267" s="85"/>
      <c r="AB267" s="85"/>
      <c r="AC267" s="85"/>
      <c r="AD267" s="85"/>
      <c r="AE267" s="85"/>
      <c r="AF267" s="85"/>
      <c r="AG267" s="85"/>
      <c r="AH267" s="85"/>
    </row>
    <row r="268" spans="1:34">
      <c r="A268" s="85"/>
      <c r="B268" s="85"/>
      <c r="C268" s="85"/>
      <c r="D268" s="85"/>
      <c r="E268" s="85"/>
      <c r="F268" s="85"/>
      <c r="G268" s="85"/>
      <c r="H268" s="100"/>
      <c r="I268" s="112"/>
      <c r="J268" s="112"/>
      <c r="K268" s="112"/>
      <c r="S268" s="1531"/>
      <c r="T268" s="85"/>
      <c r="U268" s="85"/>
      <c r="V268" s="85"/>
      <c r="W268" s="85"/>
      <c r="X268" s="85"/>
      <c r="Y268" s="85"/>
      <c r="Z268" s="85"/>
      <c r="AA268" s="85"/>
      <c r="AB268" s="85"/>
      <c r="AC268" s="85"/>
      <c r="AD268" s="85"/>
      <c r="AE268" s="85"/>
      <c r="AF268" s="85"/>
      <c r="AG268" s="85"/>
      <c r="AH268" s="85"/>
    </row>
    <row r="269" spans="1:34">
      <c r="A269" s="85"/>
      <c r="B269" s="85"/>
      <c r="C269" s="85"/>
      <c r="D269" s="85"/>
      <c r="E269" s="85"/>
      <c r="F269" s="85"/>
      <c r="G269" s="85"/>
      <c r="H269" s="100"/>
      <c r="I269" s="112"/>
      <c r="J269" s="112"/>
      <c r="K269" s="112"/>
      <c r="S269" s="1531"/>
      <c r="T269" s="85"/>
      <c r="U269" s="85"/>
      <c r="V269" s="85"/>
      <c r="W269" s="85"/>
      <c r="X269" s="85"/>
      <c r="Y269" s="85"/>
      <c r="Z269" s="85"/>
      <c r="AA269" s="85"/>
      <c r="AB269" s="85"/>
      <c r="AC269" s="85"/>
      <c r="AD269" s="85"/>
      <c r="AE269" s="85"/>
      <c r="AF269" s="85"/>
      <c r="AG269" s="85"/>
      <c r="AH269" s="85"/>
    </row>
    <row r="270" spans="1:34">
      <c r="A270" s="85"/>
      <c r="B270" s="85"/>
      <c r="C270" s="85"/>
      <c r="D270" s="85"/>
      <c r="E270" s="85"/>
      <c r="F270" s="85"/>
      <c r="G270" s="85"/>
      <c r="H270" s="100"/>
      <c r="I270" s="112"/>
      <c r="J270" s="112"/>
      <c r="K270" s="112"/>
      <c r="S270" s="1531"/>
      <c r="T270" s="85"/>
      <c r="U270" s="85"/>
      <c r="V270" s="85"/>
      <c r="W270" s="85"/>
      <c r="X270" s="85"/>
      <c r="Y270" s="85"/>
      <c r="Z270" s="85"/>
      <c r="AA270" s="85"/>
      <c r="AB270" s="85"/>
      <c r="AC270" s="85"/>
      <c r="AD270" s="85"/>
      <c r="AE270" s="85"/>
      <c r="AF270" s="85"/>
      <c r="AG270" s="85"/>
      <c r="AH270" s="85"/>
    </row>
    <row r="271" spans="1:34">
      <c r="A271" s="85"/>
      <c r="B271" s="85"/>
      <c r="C271" s="85"/>
      <c r="D271" s="85"/>
      <c r="E271" s="85"/>
      <c r="F271" s="85"/>
      <c r="G271" s="85"/>
      <c r="H271" s="100"/>
      <c r="I271" s="112"/>
      <c r="J271" s="112"/>
      <c r="K271" s="112"/>
      <c r="S271" s="1531"/>
      <c r="T271" s="85"/>
      <c r="U271" s="85"/>
      <c r="V271" s="85"/>
      <c r="W271" s="85"/>
      <c r="X271" s="85"/>
      <c r="Y271" s="85"/>
      <c r="Z271" s="85"/>
      <c r="AA271" s="85"/>
      <c r="AB271" s="85"/>
      <c r="AC271" s="85"/>
      <c r="AD271" s="85"/>
      <c r="AE271" s="85"/>
      <c r="AF271" s="85"/>
      <c r="AG271" s="85"/>
      <c r="AH271" s="85"/>
    </row>
    <row r="272" spans="1:34">
      <c r="A272" s="85"/>
      <c r="B272" s="85"/>
      <c r="C272" s="85"/>
      <c r="D272" s="85"/>
      <c r="E272" s="85"/>
      <c r="F272" s="85"/>
      <c r="G272" s="85"/>
      <c r="H272" s="100"/>
      <c r="I272" s="112"/>
      <c r="J272" s="112"/>
      <c r="K272" s="112"/>
      <c r="S272" s="1531"/>
      <c r="T272" s="85"/>
      <c r="U272" s="85"/>
      <c r="V272" s="85"/>
      <c r="W272" s="85"/>
      <c r="X272" s="85"/>
      <c r="Y272" s="85"/>
      <c r="Z272" s="85"/>
      <c r="AA272" s="85"/>
      <c r="AB272" s="85"/>
      <c r="AC272" s="85"/>
      <c r="AD272" s="85"/>
      <c r="AE272" s="85"/>
      <c r="AF272" s="85"/>
      <c r="AG272" s="85"/>
      <c r="AH272" s="85"/>
    </row>
    <row r="273" spans="1:34">
      <c r="A273" s="85"/>
      <c r="B273" s="85"/>
      <c r="C273" s="85"/>
      <c r="D273" s="85"/>
      <c r="E273" s="85"/>
      <c r="F273" s="85"/>
      <c r="G273" s="85"/>
      <c r="H273" s="100"/>
      <c r="I273" s="112"/>
      <c r="J273" s="112"/>
      <c r="K273" s="112"/>
      <c r="S273" s="1531"/>
      <c r="T273" s="85"/>
      <c r="U273" s="85"/>
      <c r="V273" s="85"/>
      <c r="W273" s="85"/>
      <c r="X273" s="85"/>
      <c r="Y273" s="85"/>
      <c r="Z273" s="85"/>
      <c r="AA273" s="85"/>
      <c r="AB273" s="85"/>
      <c r="AC273" s="85"/>
      <c r="AD273" s="85"/>
      <c r="AE273" s="85"/>
      <c r="AF273" s="85"/>
      <c r="AG273" s="85"/>
      <c r="AH273" s="85"/>
    </row>
    <row r="274" spans="1:34">
      <c r="A274" s="85"/>
      <c r="B274" s="85"/>
      <c r="C274" s="85"/>
      <c r="D274" s="85"/>
      <c r="E274" s="85"/>
      <c r="F274" s="85"/>
      <c r="G274" s="85"/>
      <c r="H274" s="100"/>
      <c r="I274" s="112"/>
      <c r="J274" s="112"/>
      <c r="K274" s="112"/>
      <c r="S274" s="1531"/>
      <c r="T274" s="85"/>
      <c r="U274" s="85"/>
      <c r="V274" s="85"/>
      <c r="W274" s="85"/>
      <c r="X274" s="85"/>
      <c r="Y274" s="85"/>
      <c r="Z274" s="85"/>
      <c r="AA274" s="85"/>
      <c r="AB274" s="85"/>
      <c r="AC274" s="85"/>
      <c r="AD274" s="85"/>
      <c r="AE274" s="85"/>
      <c r="AF274" s="85"/>
      <c r="AG274" s="85"/>
      <c r="AH274" s="85"/>
    </row>
    <row r="275" spans="1:34">
      <c r="A275" s="85"/>
      <c r="B275" s="85"/>
      <c r="C275" s="85"/>
      <c r="D275" s="85"/>
      <c r="E275" s="85"/>
      <c r="F275" s="85"/>
      <c r="G275" s="85"/>
      <c r="H275" s="100"/>
      <c r="I275" s="112"/>
      <c r="J275" s="112"/>
      <c r="K275" s="112"/>
      <c r="S275" s="1531"/>
      <c r="T275" s="85"/>
      <c r="U275" s="85"/>
      <c r="V275" s="85"/>
      <c r="W275" s="85"/>
      <c r="X275" s="85"/>
      <c r="Y275" s="85"/>
      <c r="Z275" s="85"/>
      <c r="AA275" s="85"/>
      <c r="AB275" s="85"/>
      <c r="AC275" s="85"/>
      <c r="AD275" s="85"/>
      <c r="AE275" s="85"/>
      <c r="AF275" s="85"/>
      <c r="AG275" s="85"/>
      <c r="AH275" s="85"/>
    </row>
    <row r="276" spans="1:34">
      <c r="A276" s="85"/>
      <c r="B276" s="85"/>
      <c r="C276" s="85"/>
      <c r="D276" s="85"/>
      <c r="E276" s="85"/>
      <c r="F276" s="85"/>
      <c r="G276" s="85"/>
      <c r="H276" s="100"/>
      <c r="I276" s="112"/>
      <c r="J276" s="112"/>
      <c r="K276" s="112"/>
      <c r="S276" s="1531"/>
      <c r="T276" s="85"/>
      <c r="U276" s="85"/>
      <c r="V276" s="85"/>
      <c r="W276" s="85"/>
      <c r="X276" s="85"/>
      <c r="Y276" s="85"/>
      <c r="Z276" s="85"/>
      <c r="AA276" s="85"/>
      <c r="AB276" s="85"/>
      <c r="AC276" s="85"/>
      <c r="AD276" s="85"/>
      <c r="AE276" s="85"/>
      <c r="AF276" s="85"/>
      <c r="AG276" s="85"/>
      <c r="AH276" s="85"/>
    </row>
    <row r="277" spans="1:34">
      <c r="A277" s="85"/>
      <c r="B277" s="85"/>
      <c r="C277" s="85"/>
      <c r="D277" s="85"/>
      <c r="E277" s="85"/>
      <c r="F277" s="85"/>
      <c r="G277" s="85"/>
      <c r="H277" s="100"/>
      <c r="I277" s="112"/>
      <c r="J277" s="112"/>
      <c r="K277" s="112"/>
      <c r="S277" s="1531"/>
      <c r="T277" s="85"/>
      <c r="U277" s="85"/>
      <c r="V277" s="85"/>
      <c r="W277" s="85"/>
      <c r="X277" s="85"/>
      <c r="Y277" s="85"/>
      <c r="Z277" s="85"/>
      <c r="AA277" s="85"/>
      <c r="AB277" s="85"/>
      <c r="AC277" s="85"/>
      <c r="AD277" s="85"/>
      <c r="AE277" s="85"/>
      <c r="AF277" s="85"/>
      <c r="AG277" s="85"/>
      <c r="AH277" s="85"/>
    </row>
    <row r="278" spans="1:34">
      <c r="A278" s="85"/>
      <c r="B278" s="85"/>
      <c r="C278" s="85"/>
      <c r="D278" s="85"/>
      <c r="E278" s="85"/>
      <c r="F278" s="85"/>
      <c r="G278" s="85"/>
      <c r="H278" s="100"/>
      <c r="I278" s="112"/>
      <c r="J278" s="112"/>
      <c r="K278" s="112"/>
      <c r="S278" s="1531"/>
      <c r="T278" s="85"/>
      <c r="U278" s="85"/>
      <c r="V278" s="85"/>
      <c r="W278" s="85"/>
      <c r="X278" s="85"/>
      <c r="Y278" s="85"/>
      <c r="Z278" s="85"/>
      <c r="AA278" s="85"/>
      <c r="AB278" s="85"/>
      <c r="AC278" s="85"/>
      <c r="AD278" s="85"/>
      <c r="AE278" s="85"/>
      <c r="AF278" s="85"/>
      <c r="AG278" s="85"/>
      <c r="AH278" s="85"/>
    </row>
    <row r="279" spans="1:34">
      <c r="A279" s="85"/>
      <c r="B279" s="85"/>
      <c r="C279" s="85"/>
      <c r="D279" s="85"/>
      <c r="E279" s="85"/>
      <c r="F279" s="85"/>
      <c r="G279" s="85"/>
      <c r="H279" s="100"/>
      <c r="I279" s="112"/>
      <c r="J279" s="112"/>
      <c r="K279" s="112"/>
      <c r="S279" s="1531"/>
      <c r="T279" s="85"/>
      <c r="U279" s="85"/>
      <c r="V279" s="85"/>
      <c r="W279" s="85"/>
      <c r="X279" s="85"/>
      <c r="Y279" s="85"/>
      <c r="Z279" s="85"/>
      <c r="AA279" s="85"/>
      <c r="AB279" s="85"/>
      <c r="AC279" s="85"/>
      <c r="AD279" s="85"/>
      <c r="AE279" s="85"/>
      <c r="AF279" s="85"/>
      <c r="AG279" s="85"/>
      <c r="AH279" s="85"/>
    </row>
    <row r="280" spans="1:34">
      <c r="A280" s="85"/>
      <c r="B280" s="85"/>
      <c r="C280" s="85"/>
      <c r="D280" s="85"/>
      <c r="E280" s="85"/>
      <c r="F280" s="85"/>
      <c r="G280" s="85"/>
      <c r="H280" s="100"/>
      <c r="I280" s="112"/>
      <c r="J280" s="112"/>
      <c r="K280" s="112"/>
      <c r="S280" s="1531"/>
      <c r="T280" s="85"/>
      <c r="U280" s="85"/>
      <c r="V280" s="85"/>
      <c r="W280" s="85"/>
      <c r="X280" s="85"/>
      <c r="Y280" s="85"/>
      <c r="Z280" s="85"/>
      <c r="AA280" s="85"/>
      <c r="AB280" s="85"/>
      <c r="AC280" s="85"/>
      <c r="AD280" s="85"/>
      <c r="AE280" s="85"/>
      <c r="AF280" s="85"/>
      <c r="AG280" s="85"/>
      <c r="AH280" s="85"/>
    </row>
    <row r="281" spans="1:34">
      <c r="A281" s="85"/>
      <c r="B281" s="85"/>
      <c r="C281" s="85"/>
      <c r="D281" s="85"/>
      <c r="E281" s="85"/>
      <c r="F281" s="85"/>
      <c r="G281" s="85"/>
      <c r="H281" s="100"/>
      <c r="I281" s="112"/>
      <c r="J281" s="112"/>
      <c r="K281" s="112"/>
      <c r="S281" s="1531"/>
      <c r="T281" s="85"/>
      <c r="U281" s="85"/>
      <c r="V281" s="85"/>
      <c r="W281" s="85"/>
      <c r="X281" s="85"/>
      <c r="Y281" s="85"/>
      <c r="Z281" s="85"/>
      <c r="AA281" s="85"/>
      <c r="AB281" s="85"/>
      <c r="AC281" s="85"/>
      <c r="AD281" s="85"/>
      <c r="AE281" s="85"/>
      <c r="AF281" s="85"/>
      <c r="AG281" s="85"/>
      <c r="AH281" s="85"/>
    </row>
    <row r="282" spans="1:34">
      <c r="A282" s="85"/>
      <c r="B282" s="85"/>
      <c r="C282" s="85"/>
      <c r="D282" s="85"/>
      <c r="E282" s="85"/>
      <c r="F282" s="85"/>
      <c r="G282" s="85"/>
      <c r="H282" s="100"/>
      <c r="I282" s="112"/>
      <c r="J282" s="112"/>
      <c r="K282" s="112"/>
      <c r="S282" s="1531"/>
      <c r="T282" s="85"/>
      <c r="U282" s="85"/>
      <c r="V282" s="85"/>
      <c r="W282" s="85"/>
      <c r="X282" s="85"/>
      <c r="Y282" s="85"/>
      <c r="Z282" s="85"/>
      <c r="AA282" s="85"/>
      <c r="AB282" s="85"/>
      <c r="AC282" s="85"/>
      <c r="AD282" s="85"/>
      <c r="AE282" s="85"/>
      <c r="AF282" s="85"/>
      <c r="AG282" s="85"/>
      <c r="AH282" s="85"/>
    </row>
  </sheetData>
  <mergeCells count="23">
    <mergeCell ref="B152:C152"/>
    <mergeCell ref="B154:H154"/>
    <mergeCell ref="B149:C149"/>
    <mergeCell ref="B151:H151"/>
    <mergeCell ref="B13:H13"/>
    <mergeCell ref="B14:C14"/>
    <mergeCell ref="E14:G14"/>
    <mergeCell ref="I13:M13"/>
    <mergeCell ref="N13:R13"/>
    <mergeCell ref="A1:H1"/>
    <mergeCell ref="A2:H2"/>
    <mergeCell ref="A3:H3"/>
    <mergeCell ref="I12:S12"/>
    <mergeCell ref="B165:H165"/>
    <mergeCell ref="B155:H155"/>
    <mergeCell ref="B162:H162"/>
    <mergeCell ref="B163:H163"/>
    <mergeCell ref="B164:H164"/>
    <mergeCell ref="B156:H156"/>
    <mergeCell ref="B157:H157"/>
    <mergeCell ref="B158:H158"/>
    <mergeCell ref="B161:H161"/>
    <mergeCell ref="B160:H160"/>
  </mergeCells>
  <printOptions horizontalCentered="1"/>
  <pageMargins left="1.1811023622047245" right="0.78740157480314965" top="0.78740157480314965" bottom="4.1338582677165361" header="0.51181102362204722" footer="3.5433070866141736"/>
  <pageSetup paperSize="9" scale="85" firstPageNumber="51" fitToHeight="14" orientation="portrait" blackAndWhite="1" useFirstPageNumber="1" r:id="rId1"/>
  <headerFooter alignWithMargins="0">
    <oddHeader xml:space="preserve">&amp;C   </oddHeader>
    <oddFooter>&amp;C&amp;"Times New Roman,Bold" &amp;P</oddFooter>
  </headerFooter>
  <rowBreaks count="1" manualBreakCount="1">
    <brk id="82" max="7" man="1"/>
  </rowBreaks>
  <legacyDrawing r:id="rId2"/>
</worksheet>
</file>

<file path=xl/worksheets/sheet31.xml><?xml version="1.0" encoding="utf-8"?>
<worksheet xmlns="http://schemas.openxmlformats.org/spreadsheetml/2006/main" xmlns:r="http://schemas.openxmlformats.org/officeDocument/2006/relationships">
  <sheetPr syncVertical="1" syncRef="A23" transitionEvaluation="1" codeName="Sheet29">
    <tabColor rgb="FF92D050"/>
  </sheetPr>
  <dimension ref="A1:S78"/>
  <sheetViews>
    <sheetView view="pageBreakPreview" topLeftCell="A23" zoomScaleSheetLayoutView="100" workbookViewId="0">
      <selection activeCell="K18" sqref="K18"/>
    </sheetView>
  </sheetViews>
  <sheetFormatPr defaultColWidth="11" defaultRowHeight="12.75"/>
  <cols>
    <col min="1" max="1" width="6.42578125" style="443" customWidth="1"/>
    <col min="2" max="2" width="8.140625" style="447" customWidth="1"/>
    <col min="3" max="3" width="34.5703125" style="443" customWidth="1"/>
    <col min="4" max="6" width="8.5703125" style="438" customWidth="1"/>
    <col min="7" max="7" width="9.42578125" style="438" customWidth="1"/>
    <col min="8" max="8" width="3.7109375" style="443" customWidth="1"/>
    <col min="9" max="9" width="4.7109375" style="2226" customWidth="1"/>
    <col min="10" max="10" width="9.28515625" style="437" customWidth="1"/>
    <col min="11" max="11" width="8.42578125" style="437" customWidth="1"/>
    <col min="12" max="12" width="8.5703125" style="458" customWidth="1"/>
    <col min="13" max="13" width="9.140625" style="437" customWidth="1"/>
    <col min="14" max="14" width="11.28515625" style="437" bestFit="1" customWidth="1"/>
    <col min="15" max="17" width="11" style="437" customWidth="1"/>
    <col min="18" max="18" width="5.5703125" style="437" customWidth="1"/>
    <col min="19" max="19" width="11" style="437" customWidth="1"/>
    <col min="20" max="20" width="8.42578125" style="443" customWidth="1"/>
    <col min="21" max="21" width="7.5703125" style="443" customWidth="1"/>
    <col min="22" max="22" width="7.42578125" style="443" customWidth="1"/>
    <col min="23" max="23" width="8" style="443" customWidth="1"/>
    <col min="24" max="24" width="9.85546875" style="443" customWidth="1"/>
    <col min="25" max="16384" width="11" style="443"/>
  </cols>
  <sheetData>
    <row r="1" spans="1:19" ht="14.1" customHeight="1">
      <c r="A1" s="2463" t="s">
        <v>196</v>
      </c>
      <c r="B1" s="2463"/>
      <c r="C1" s="2463"/>
      <c r="D1" s="2463"/>
      <c r="E1" s="2463"/>
      <c r="F1" s="2463"/>
      <c r="G1" s="2463"/>
      <c r="H1" s="2463"/>
      <c r="I1" s="849"/>
      <c r="J1" s="2213"/>
      <c r="K1" s="2213"/>
      <c r="L1" s="2214"/>
      <c r="M1" s="2213"/>
      <c r="N1" s="2213"/>
    </row>
    <row r="2" spans="1:19" ht="14.1" customHeight="1">
      <c r="A2" s="2463" t="s">
        <v>197</v>
      </c>
      <c r="B2" s="2463"/>
      <c r="C2" s="2463"/>
      <c r="D2" s="2463"/>
      <c r="E2" s="2463"/>
      <c r="F2" s="2463"/>
      <c r="G2" s="2463"/>
      <c r="H2" s="2463"/>
      <c r="I2" s="849"/>
      <c r="J2" s="2213"/>
      <c r="K2" s="2213"/>
      <c r="L2" s="2214"/>
      <c r="M2" s="2213"/>
      <c r="N2" s="2213"/>
    </row>
    <row r="3" spans="1:19" ht="15" customHeight="1">
      <c r="A3" s="2490" t="s">
        <v>567</v>
      </c>
      <c r="B3" s="2490"/>
      <c r="C3" s="2490"/>
      <c r="D3" s="2490"/>
      <c r="E3" s="2490"/>
      <c r="F3" s="2490"/>
      <c r="G3" s="2490"/>
      <c r="H3" s="2490"/>
      <c r="I3" s="806"/>
      <c r="J3" s="2213"/>
      <c r="K3" s="2213"/>
      <c r="L3" s="2214"/>
      <c r="M3" s="2213"/>
      <c r="N3" s="2213"/>
    </row>
    <row r="4" spans="1:19" ht="13.5">
      <c r="A4" s="34"/>
      <c r="B4" s="2424"/>
      <c r="C4" s="2424"/>
      <c r="D4" s="2424"/>
      <c r="E4" s="2424"/>
      <c r="F4" s="2424"/>
      <c r="G4" s="2424"/>
      <c r="H4" s="2424"/>
      <c r="I4" s="804"/>
      <c r="J4" s="747"/>
      <c r="K4" s="747"/>
      <c r="L4" s="748"/>
      <c r="M4" s="747"/>
      <c r="N4" s="747"/>
    </row>
    <row r="5" spans="1:19" ht="14.1" customHeight="1">
      <c r="A5" s="34"/>
      <c r="B5" s="30"/>
      <c r="C5" s="30"/>
      <c r="D5" s="36"/>
      <c r="E5" s="37" t="s">
        <v>26</v>
      </c>
      <c r="F5" s="37" t="s">
        <v>27</v>
      </c>
      <c r="G5" s="37" t="s">
        <v>154</v>
      </c>
      <c r="I5" s="75"/>
      <c r="J5" s="747"/>
      <c r="K5" s="747"/>
      <c r="L5" s="748"/>
      <c r="M5" s="747"/>
      <c r="N5" s="747"/>
    </row>
    <row r="6" spans="1:19" ht="14.1" customHeight="1">
      <c r="A6" s="34"/>
      <c r="B6" s="38" t="s">
        <v>28</v>
      </c>
      <c r="C6" s="30" t="s">
        <v>29</v>
      </c>
      <c r="D6" s="39" t="s">
        <v>79</v>
      </c>
      <c r="E6" s="32">
        <v>568989</v>
      </c>
      <c r="F6" s="32">
        <v>30000</v>
      </c>
      <c r="G6" s="32">
        <f>SUM(E6:F6)</f>
        <v>598989</v>
      </c>
      <c r="I6" s="2207"/>
      <c r="J6" s="747"/>
      <c r="K6" s="747"/>
      <c r="L6" s="748"/>
      <c r="M6" s="747"/>
      <c r="N6" s="747"/>
    </row>
    <row r="7" spans="1:19" ht="14.1" customHeight="1">
      <c r="A7" s="34"/>
      <c r="B7" s="38" t="s">
        <v>30</v>
      </c>
      <c r="C7" s="40" t="s">
        <v>31</v>
      </c>
      <c r="D7" s="41"/>
      <c r="E7" s="33"/>
      <c r="F7" s="33"/>
      <c r="G7" s="33"/>
      <c r="I7" s="75"/>
      <c r="J7" s="747"/>
      <c r="K7" s="747"/>
      <c r="L7" s="748"/>
      <c r="M7" s="747"/>
      <c r="N7" s="747"/>
    </row>
    <row r="8" spans="1:19" ht="14.1" customHeight="1">
      <c r="A8" s="34"/>
      <c r="B8" s="38"/>
      <c r="C8" s="40" t="s">
        <v>150</v>
      </c>
      <c r="D8" s="41" t="s">
        <v>79</v>
      </c>
      <c r="E8" s="33">
        <f>G29</f>
        <v>10000</v>
      </c>
      <c r="F8" s="214">
        <v>0</v>
      </c>
      <c r="G8" s="33">
        <f>SUM(E8:F8)</f>
        <v>10000</v>
      </c>
      <c r="I8" s="75"/>
    </row>
    <row r="9" spans="1:19" ht="15.6" customHeight="1">
      <c r="A9" s="1036"/>
      <c r="B9" s="1037" t="s">
        <v>78</v>
      </c>
      <c r="C9" s="1031" t="s">
        <v>43</v>
      </c>
      <c r="D9" s="1038" t="s">
        <v>79</v>
      </c>
      <c r="E9" s="1039">
        <f>SUM(E6:E8)</f>
        <v>578989</v>
      </c>
      <c r="F9" s="1039">
        <f>SUM(F6:F8)</f>
        <v>30000</v>
      </c>
      <c r="G9" s="1039">
        <f>SUM(E9:F9)</f>
        <v>608989</v>
      </c>
      <c r="I9" s="2207"/>
      <c r="J9" s="458"/>
      <c r="K9" s="458"/>
      <c r="M9" s="458"/>
      <c r="N9" s="458"/>
    </row>
    <row r="10" spans="1:19">
      <c r="A10" s="34"/>
      <c r="B10" s="38"/>
      <c r="C10" s="30"/>
      <c r="D10" s="31"/>
      <c r="E10" s="31"/>
      <c r="F10" s="31"/>
      <c r="G10" s="31"/>
      <c r="H10" s="39"/>
      <c r="I10" s="2207"/>
      <c r="J10" s="458"/>
      <c r="K10" s="458"/>
      <c r="M10" s="458"/>
      <c r="N10" s="458"/>
    </row>
    <row r="11" spans="1:19" ht="14.1" customHeight="1">
      <c r="A11" s="34"/>
      <c r="B11" s="38" t="s">
        <v>44</v>
      </c>
      <c r="C11" s="30" t="s">
        <v>45</v>
      </c>
      <c r="D11" s="30"/>
      <c r="E11" s="30"/>
      <c r="F11" s="30"/>
      <c r="G11" s="30"/>
      <c r="H11" s="45"/>
      <c r="I11" s="2207"/>
      <c r="J11" s="731"/>
      <c r="K11" s="732"/>
      <c r="L11" s="733"/>
      <c r="M11" s="734"/>
      <c r="N11" s="735"/>
    </row>
    <row r="12" spans="1:19"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19" s="2160" customFormat="1" ht="39.75" customHeight="1" thickTop="1" thickBot="1">
      <c r="A14" s="2156"/>
      <c r="B14" s="2447" t="s">
        <v>46</v>
      </c>
      <c r="C14" s="2447"/>
      <c r="D14" s="2172"/>
      <c r="E14" s="2447" t="s">
        <v>1147</v>
      </c>
      <c r="F14" s="2447"/>
      <c r="G14" s="2447"/>
      <c r="H14" s="2158"/>
      <c r="I14" s="2313"/>
      <c r="J14" s="2313"/>
      <c r="K14" s="2313"/>
      <c r="L14" s="2313"/>
      <c r="M14" s="2314"/>
      <c r="N14" s="2313"/>
      <c r="O14" s="2313"/>
      <c r="P14" s="2313"/>
      <c r="Q14" s="2313"/>
      <c r="R14" s="2314"/>
      <c r="S14" s="2314"/>
    </row>
    <row r="15" spans="1:19" s="355" customFormat="1" ht="9.6" customHeight="1" thickTop="1">
      <c r="A15" s="1044"/>
      <c r="B15" s="1441"/>
      <c r="C15" s="1442"/>
      <c r="D15" s="412"/>
      <c r="E15" s="1206"/>
      <c r="F15" s="1206"/>
      <c r="G15" s="412"/>
      <c r="H15" s="412"/>
      <c r="I15" s="1044"/>
      <c r="J15" s="1044"/>
      <c r="K15" s="1044"/>
      <c r="L15" s="1044"/>
      <c r="M15" s="1044"/>
      <c r="N15" s="1044"/>
      <c r="O15" s="1044"/>
      <c r="P15" s="1044"/>
      <c r="Q15" s="1044"/>
      <c r="R15" s="1044"/>
      <c r="S15" s="1044"/>
    </row>
    <row r="16" spans="1:19" s="267" customFormat="1" ht="15" customHeight="1">
      <c r="B16" s="389"/>
      <c r="C16" s="1315" t="s">
        <v>82</v>
      </c>
      <c r="D16" s="396"/>
      <c r="E16" s="1206"/>
      <c r="F16" s="1206"/>
      <c r="G16" s="396"/>
      <c r="H16" s="396"/>
      <c r="I16" s="536"/>
      <c r="J16" s="536"/>
      <c r="K16" s="536"/>
      <c r="L16" s="536"/>
      <c r="M16" s="536"/>
      <c r="N16" s="536"/>
      <c r="O16" s="536"/>
      <c r="P16" s="536"/>
      <c r="Q16" s="536"/>
      <c r="R16" s="536"/>
      <c r="S16" s="536"/>
    </row>
    <row r="17" spans="1:19" s="267" customFormat="1" ht="15" customHeight="1">
      <c r="A17" s="267" t="s">
        <v>83</v>
      </c>
      <c r="B17" s="1334">
        <v>3055</v>
      </c>
      <c r="C17" s="1315" t="s">
        <v>198</v>
      </c>
      <c r="D17" s="393"/>
      <c r="E17" s="1284"/>
      <c r="F17" s="1284"/>
      <c r="G17" s="393"/>
      <c r="H17" s="393"/>
      <c r="I17" s="536"/>
      <c r="J17" s="536"/>
      <c r="K17" s="536"/>
      <c r="L17" s="536"/>
      <c r="M17" s="536"/>
      <c r="N17" s="536"/>
      <c r="O17" s="536"/>
      <c r="P17" s="536"/>
      <c r="Q17" s="536"/>
      <c r="R17" s="536"/>
      <c r="S17" s="536"/>
    </row>
    <row r="18" spans="1:19" s="267" customFormat="1" ht="15" customHeight="1">
      <c r="B18" s="1323">
        <v>0.20100000000000001</v>
      </c>
      <c r="C18" s="1315" t="s">
        <v>199</v>
      </c>
      <c r="D18" s="393"/>
      <c r="E18" s="1284"/>
      <c r="F18" s="1284"/>
      <c r="G18" s="1336"/>
      <c r="H18" s="1336"/>
      <c r="I18" s="536"/>
      <c r="J18" s="536"/>
      <c r="K18" s="536"/>
      <c r="L18" s="536"/>
      <c r="M18" s="536"/>
      <c r="N18" s="536"/>
      <c r="O18" s="536"/>
      <c r="P18" s="536"/>
      <c r="Q18" s="536"/>
      <c r="R18" s="536"/>
      <c r="S18" s="536"/>
    </row>
    <row r="19" spans="1:19" s="267" customFormat="1" ht="15" customHeight="1">
      <c r="A19" s="536"/>
      <c r="B19" s="583">
        <v>61</v>
      </c>
      <c r="C19" s="1319" t="s">
        <v>568</v>
      </c>
      <c r="D19" s="400"/>
      <c r="E19" s="1284"/>
      <c r="F19" s="1284"/>
      <c r="G19" s="400"/>
      <c r="H19" s="400"/>
      <c r="I19" s="536"/>
      <c r="J19" s="536"/>
      <c r="K19" s="536"/>
      <c r="L19" s="536"/>
      <c r="M19" s="536"/>
      <c r="N19" s="536"/>
      <c r="O19" s="536"/>
      <c r="P19" s="536"/>
      <c r="Q19" s="536"/>
      <c r="R19" s="536"/>
      <c r="S19" s="536"/>
    </row>
    <row r="20" spans="1:19" s="267" customFormat="1" ht="15" customHeight="1">
      <c r="A20" s="536"/>
      <c r="B20" s="1320" t="s">
        <v>473</v>
      </c>
      <c r="C20" s="1319" t="s">
        <v>100</v>
      </c>
      <c r="D20" s="396"/>
      <c r="E20" s="370"/>
      <c r="F20" s="378"/>
      <c r="G20" s="396">
        <v>5000</v>
      </c>
      <c r="H20" s="396" t="s">
        <v>297</v>
      </c>
      <c r="I20" s="1373"/>
      <c r="J20" s="1373"/>
      <c r="K20" s="1373"/>
      <c r="L20" s="1374"/>
      <c r="M20" s="1375"/>
      <c r="N20" s="536"/>
      <c r="O20" s="536"/>
      <c r="P20" s="536"/>
      <c r="Q20" s="536"/>
      <c r="R20" s="536"/>
      <c r="S20" s="536"/>
    </row>
    <row r="21" spans="1:19" s="267" customFormat="1" ht="15" customHeight="1">
      <c r="A21" s="536" t="s">
        <v>78</v>
      </c>
      <c r="B21" s="583">
        <v>61</v>
      </c>
      <c r="C21" s="1319" t="s">
        <v>568</v>
      </c>
      <c r="D21" s="370"/>
      <c r="E21" s="1759"/>
      <c r="F21" s="789"/>
      <c r="G21" s="368">
        <v>5000</v>
      </c>
      <c r="H21" s="370"/>
      <c r="I21" s="536"/>
      <c r="J21" s="536"/>
      <c r="K21" s="536"/>
      <c r="L21" s="536"/>
      <c r="M21" s="536"/>
      <c r="N21" s="536"/>
      <c r="O21" s="536"/>
      <c r="P21" s="536"/>
      <c r="Q21" s="536"/>
      <c r="R21" s="536"/>
      <c r="S21" s="536"/>
    </row>
    <row r="22" spans="1:19" s="267" customFormat="1" ht="15" customHeight="1">
      <c r="A22" s="536"/>
      <c r="B22" s="583"/>
      <c r="C22" s="1319"/>
      <c r="D22" s="370"/>
      <c r="E22" s="1759"/>
      <c r="F22" s="789"/>
      <c r="G22" s="1326"/>
      <c r="H22" s="370"/>
      <c r="I22" s="536"/>
      <c r="J22" s="536"/>
      <c r="K22" s="536"/>
      <c r="L22" s="536"/>
      <c r="M22" s="536"/>
      <c r="N22" s="536"/>
      <c r="O22" s="536"/>
      <c r="P22" s="536"/>
      <c r="Q22" s="536"/>
      <c r="R22" s="536"/>
      <c r="S22" s="536"/>
    </row>
    <row r="23" spans="1:19" s="267" customFormat="1" ht="15" customHeight="1">
      <c r="A23" s="536"/>
      <c r="B23" s="583">
        <v>63</v>
      </c>
      <c r="C23" s="1319" t="s">
        <v>158</v>
      </c>
      <c r="D23" s="370"/>
      <c r="E23" s="1759"/>
      <c r="F23" s="789"/>
      <c r="G23" s="370"/>
      <c r="H23" s="370"/>
      <c r="I23" s="536"/>
      <c r="J23" s="536"/>
      <c r="K23" s="536"/>
      <c r="L23" s="536"/>
      <c r="M23" s="536"/>
      <c r="N23" s="536"/>
      <c r="O23" s="536"/>
      <c r="P23" s="536"/>
      <c r="Q23" s="536"/>
      <c r="R23" s="536"/>
      <c r="S23" s="536"/>
    </row>
    <row r="24" spans="1:19" s="267" customFormat="1" ht="15" customHeight="1">
      <c r="A24" s="536"/>
      <c r="B24" s="583" t="s">
        <v>569</v>
      </c>
      <c r="C24" s="1319" t="s">
        <v>374</v>
      </c>
      <c r="D24" s="370"/>
      <c r="E24" s="1759"/>
      <c r="F24" s="789"/>
      <c r="G24" s="370">
        <v>5000</v>
      </c>
      <c r="H24" s="370" t="s">
        <v>298</v>
      </c>
      <c r="I24" s="536"/>
      <c r="J24" s="536"/>
      <c r="K24" s="536"/>
      <c r="L24" s="536"/>
      <c r="M24" s="536"/>
      <c r="N24" s="536"/>
      <c r="O24" s="536"/>
      <c r="P24" s="536"/>
      <c r="Q24" s="536"/>
      <c r="R24" s="536"/>
      <c r="S24" s="536"/>
    </row>
    <row r="25" spans="1:19" s="267" customFormat="1" ht="15" customHeight="1">
      <c r="A25" s="536" t="s">
        <v>78</v>
      </c>
      <c r="B25" s="583">
        <v>63</v>
      </c>
      <c r="C25" s="1319" t="s">
        <v>158</v>
      </c>
      <c r="D25" s="370"/>
      <c r="E25" s="1759"/>
      <c r="F25" s="789"/>
      <c r="G25" s="1495">
        <v>5000</v>
      </c>
      <c r="H25" s="370"/>
      <c r="I25" s="536"/>
      <c r="J25" s="536"/>
      <c r="K25" s="536"/>
      <c r="L25" s="536"/>
      <c r="M25" s="536"/>
      <c r="N25" s="536"/>
      <c r="O25" s="536"/>
      <c r="P25" s="536"/>
      <c r="Q25" s="536"/>
      <c r="R25" s="536"/>
      <c r="S25" s="536"/>
    </row>
    <row r="26" spans="1:19" s="267" customFormat="1" ht="15" customHeight="1">
      <c r="A26" s="536" t="s">
        <v>78</v>
      </c>
      <c r="B26" s="1444">
        <v>0.20100000000000001</v>
      </c>
      <c r="C26" s="1318" t="s">
        <v>199</v>
      </c>
      <c r="D26" s="396"/>
      <c r="E26" s="1759"/>
      <c r="F26" s="789"/>
      <c r="G26" s="1495">
        <v>10000</v>
      </c>
      <c r="H26" s="396"/>
      <c r="I26" s="536"/>
      <c r="J26" s="536"/>
      <c r="K26" s="536"/>
      <c r="L26" s="536"/>
      <c r="M26" s="536"/>
      <c r="N26" s="536"/>
      <c r="O26" s="536"/>
      <c r="P26" s="536"/>
      <c r="Q26" s="536"/>
      <c r="R26" s="536"/>
      <c r="S26" s="536"/>
    </row>
    <row r="27" spans="1:19" s="267" customFormat="1" ht="15" customHeight="1">
      <c r="A27" s="1319" t="s">
        <v>78</v>
      </c>
      <c r="B27" s="1317">
        <v>3055</v>
      </c>
      <c r="C27" s="1318" t="s">
        <v>198</v>
      </c>
      <c r="D27" s="1311"/>
      <c r="E27" s="1494"/>
      <c r="F27" s="1491"/>
      <c r="G27" s="1495">
        <v>10000</v>
      </c>
      <c r="H27" s="396"/>
      <c r="I27" s="536"/>
      <c r="J27" s="536"/>
      <c r="K27" s="536"/>
      <c r="L27" s="536"/>
      <c r="M27" s="536"/>
      <c r="N27" s="536"/>
      <c r="O27" s="536"/>
      <c r="P27" s="536"/>
      <c r="Q27" s="536"/>
      <c r="R27" s="536"/>
      <c r="S27" s="536"/>
    </row>
    <row r="28" spans="1:19" s="267" customFormat="1" ht="15" customHeight="1">
      <c r="A28" s="1350" t="s">
        <v>78</v>
      </c>
      <c r="B28" s="1328"/>
      <c r="C28" s="1329" t="s">
        <v>82</v>
      </c>
      <c r="D28" s="1332"/>
      <c r="E28" s="1495"/>
      <c r="F28" s="1487"/>
      <c r="G28" s="1495">
        <v>10000</v>
      </c>
      <c r="H28" s="396"/>
      <c r="I28" s="536"/>
      <c r="J28" s="536"/>
      <c r="K28" s="536"/>
      <c r="L28" s="536"/>
      <c r="M28" s="536"/>
      <c r="N28" s="536"/>
      <c r="O28" s="536"/>
      <c r="P28" s="536"/>
      <c r="Q28" s="536"/>
      <c r="R28" s="536"/>
      <c r="S28" s="536"/>
    </row>
    <row r="29" spans="1:19" s="267" customFormat="1" ht="15" customHeight="1">
      <c r="A29" s="1350" t="s">
        <v>78</v>
      </c>
      <c r="B29" s="1328"/>
      <c r="C29" s="1329" t="s">
        <v>79</v>
      </c>
      <c r="D29" s="1357"/>
      <c r="E29" s="1495"/>
      <c r="F29" s="1487"/>
      <c r="G29" s="1495">
        <v>10000</v>
      </c>
      <c r="H29" s="378"/>
      <c r="I29" s="536"/>
      <c r="J29" s="536"/>
      <c r="K29" s="536"/>
      <c r="L29" s="536"/>
      <c r="M29" s="536"/>
      <c r="N29" s="536"/>
      <c r="O29" s="536"/>
      <c r="P29" s="536"/>
      <c r="Q29" s="536"/>
      <c r="R29" s="536"/>
      <c r="S29" s="536"/>
    </row>
    <row r="30" spans="1:19" s="267" customFormat="1">
      <c r="A30" s="536"/>
      <c r="B30" s="583"/>
      <c r="C30" s="1318"/>
      <c r="D30" s="378"/>
      <c r="E30" s="1759"/>
      <c r="F30" s="789"/>
      <c r="G30" s="536"/>
      <c r="H30" s="536"/>
      <c r="I30" s="536"/>
      <c r="J30" s="536"/>
      <c r="K30" s="536"/>
      <c r="L30" s="536"/>
      <c r="M30" s="536"/>
      <c r="N30" s="536"/>
      <c r="O30" s="536"/>
      <c r="P30" s="536"/>
      <c r="Q30" s="536"/>
      <c r="R30" s="536"/>
      <c r="S30" s="536"/>
    </row>
    <row r="31" spans="1:19" ht="15.6" customHeight="1">
      <c r="B31" s="2097" t="s">
        <v>299</v>
      </c>
      <c r="C31" s="2096"/>
      <c r="D31" s="440"/>
      <c r="E31" s="440"/>
      <c r="F31" s="440"/>
      <c r="G31" s="440"/>
      <c r="H31" s="298"/>
      <c r="I31" s="850"/>
      <c r="J31" s="440"/>
      <c r="K31" s="327"/>
      <c r="L31" s="298"/>
      <c r="M31" s="327"/>
      <c r="N31" s="327"/>
    </row>
    <row r="32" spans="1:19" s="1997" customFormat="1" ht="14.45" customHeight="1">
      <c r="A32" s="1992" t="s">
        <v>297</v>
      </c>
      <c r="B32" s="2511" t="s">
        <v>1138</v>
      </c>
      <c r="C32" s="2511"/>
      <c r="D32" s="2511"/>
      <c r="E32" s="2511"/>
      <c r="F32" s="2511"/>
      <c r="G32" s="2511"/>
      <c r="H32" s="2511"/>
      <c r="I32" s="1993"/>
      <c r="J32" s="1994"/>
      <c r="K32" s="1995"/>
      <c r="L32" s="1996"/>
      <c r="M32" s="1995"/>
      <c r="N32" s="1995"/>
      <c r="O32" s="2385"/>
      <c r="P32" s="2385"/>
      <c r="Q32" s="2385"/>
      <c r="R32" s="2385"/>
      <c r="S32" s="2385"/>
    </row>
    <row r="33" spans="1:19" s="1997" customFormat="1" ht="14.45" customHeight="1">
      <c r="A33" s="1992" t="s">
        <v>298</v>
      </c>
      <c r="B33" s="2511" t="s">
        <v>879</v>
      </c>
      <c r="C33" s="2511"/>
      <c r="D33" s="2511"/>
      <c r="E33" s="2511"/>
      <c r="F33" s="2511"/>
      <c r="G33" s="2511"/>
      <c r="H33" s="2511"/>
      <c r="I33" s="1993"/>
      <c r="J33" s="1994"/>
      <c r="K33" s="1995"/>
      <c r="L33" s="1996"/>
      <c r="M33" s="1995"/>
      <c r="N33" s="1995"/>
      <c r="O33" s="2385"/>
      <c r="P33" s="2385"/>
      <c r="Q33" s="2385"/>
      <c r="R33" s="2385"/>
      <c r="S33" s="2385"/>
    </row>
    <row r="34" spans="1:19">
      <c r="A34" s="437"/>
      <c r="B34" s="592"/>
      <c r="C34" s="593"/>
      <c r="D34" s="440"/>
      <c r="E34" s="440"/>
      <c r="F34" s="440"/>
      <c r="G34" s="440"/>
      <c r="H34" s="298"/>
      <c r="I34" s="850"/>
      <c r="J34" s="440"/>
      <c r="K34" s="327"/>
      <c r="L34" s="298"/>
      <c r="M34" s="327"/>
      <c r="N34" s="327"/>
    </row>
    <row r="35" spans="1:19">
      <c r="A35" s="437"/>
      <c r="B35" s="592"/>
      <c r="C35" s="593"/>
      <c r="D35" s="440"/>
      <c r="E35" s="440"/>
      <c r="F35" s="440"/>
      <c r="G35" s="440"/>
      <c r="H35" s="298"/>
      <c r="I35" s="850"/>
      <c r="J35" s="440"/>
      <c r="K35" s="327"/>
      <c r="L35" s="298"/>
      <c r="M35" s="327"/>
      <c r="N35" s="327"/>
    </row>
    <row r="36" spans="1:19">
      <c r="A36" s="437"/>
      <c r="B36" s="592"/>
      <c r="C36" s="593"/>
      <c r="D36" s="440"/>
      <c r="E36" s="440"/>
      <c r="F36" s="440"/>
      <c r="G36" s="440"/>
      <c r="H36" s="298"/>
      <c r="I36" s="850"/>
      <c r="J36" s="440"/>
      <c r="K36" s="327"/>
      <c r="L36" s="298"/>
      <c r="M36" s="327"/>
      <c r="N36" s="327"/>
    </row>
    <row r="37" spans="1:19">
      <c r="A37" s="437"/>
      <c r="B37" s="592"/>
      <c r="C37" s="593"/>
      <c r="D37" s="440"/>
      <c r="E37" s="440"/>
      <c r="F37" s="440"/>
      <c r="G37" s="440"/>
      <c r="H37" s="298"/>
      <c r="I37" s="850"/>
      <c r="J37" s="440"/>
      <c r="K37" s="327"/>
      <c r="L37" s="298"/>
      <c r="M37" s="327"/>
      <c r="N37" s="327"/>
    </row>
    <row r="38" spans="1:19">
      <c r="A38" s="437"/>
      <c r="B38" s="592"/>
      <c r="C38" s="593"/>
      <c r="D38" s="440"/>
      <c r="E38" s="440"/>
      <c r="F38" s="440"/>
      <c r="G38" s="440"/>
      <c r="H38" s="298"/>
      <c r="I38" s="850"/>
      <c r="J38" s="440"/>
      <c r="K38" s="327"/>
      <c r="L38" s="298"/>
      <c r="M38" s="327"/>
      <c r="N38" s="327"/>
    </row>
    <row r="39" spans="1:19">
      <c r="A39" s="437"/>
      <c r="B39" s="2300"/>
      <c r="C39" s="778"/>
      <c r="D39" s="2300"/>
      <c r="E39" s="778"/>
      <c r="F39" s="458"/>
      <c r="H39" s="298"/>
      <c r="I39" s="850"/>
      <c r="J39" s="440"/>
      <c r="K39" s="327"/>
      <c r="L39" s="298"/>
      <c r="M39" s="327"/>
      <c r="N39" s="327"/>
    </row>
    <row r="40" spans="1:19">
      <c r="A40" s="437"/>
      <c r="B40" s="440"/>
      <c r="C40" s="440"/>
      <c r="D40" s="298"/>
      <c r="E40" s="327"/>
      <c r="F40" s="458"/>
      <c r="H40" s="298"/>
      <c r="I40" s="850"/>
      <c r="J40" s="440"/>
      <c r="K40" s="327"/>
      <c r="L40" s="298"/>
      <c r="M40" s="327"/>
      <c r="N40" s="327"/>
    </row>
    <row r="41" spans="1:19">
      <c r="A41" s="437"/>
      <c r="B41" s="592"/>
      <c r="C41" s="593"/>
      <c r="D41" s="440"/>
      <c r="E41" s="440"/>
      <c r="F41" s="440"/>
      <c r="G41" s="440"/>
      <c r="H41" s="298"/>
      <c r="I41" s="850"/>
      <c r="J41" s="440"/>
      <c r="K41" s="327"/>
      <c r="L41" s="298"/>
      <c r="M41" s="327"/>
      <c r="N41" s="327"/>
    </row>
    <row r="42" spans="1:19">
      <c r="A42" s="437"/>
      <c r="B42" s="592"/>
      <c r="C42" s="593"/>
      <c r="D42" s="440"/>
      <c r="E42" s="440"/>
      <c r="F42" s="440"/>
      <c r="G42" s="440"/>
      <c r="H42" s="298"/>
      <c r="I42" s="850"/>
      <c r="J42" s="440"/>
      <c r="K42" s="327"/>
      <c r="L42" s="298"/>
      <c r="M42" s="327"/>
      <c r="N42" s="327"/>
    </row>
    <row r="43" spans="1:19">
      <c r="A43" s="437"/>
      <c r="B43" s="592"/>
      <c r="C43" s="593"/>
      <c r="D43" s="440"/>
      <c r="E43" s="440"/>
      <c r="F43" s="440"/>
      <c r="G43" s="440"/>
      <c r="H43" s="298"/>
      <c r="I43" s="850"/>
      <c r="J43" s="440"/>
      <c r="K43" s="327"/>
      <c r="L43" s="298"/>
      <c r="M43" s="327"/>
      <c r="N43" s="327"/>
    </row>
    <row r="44" spans="1:19">
      <c r="A44" s="437"/>
      <c r="B44" s="592"/>
      <c r="C44" s="593"/>
      <c r="D44" s="440"/>
      <c r="E44" s="440"/>
      <c r="F44" s="440"/>
      <c r="G44" s="440"/>
      <c r="H44" s="298"/>
      <c r="I44" s="850"/>
      <c r="J44" s="440"/>
      <c r="K44" s="327"/>
      <c r="L44" s="298"/>
      <c r="M44" s="327"/>
      <c r="N44" s="327"/>
    </row>
    <row r="45" spans="1:19">
      <c r="A45" s="437"/>
      <c r="B45" s="592"/>
      <c r="C45" s="593"/>
      <c r="I45" s="810"/>
      <c r="J45" s="440"/>
      <c r="K45" s="327"/>
      <c r="L45" s="298"/>
      <c r="M45" s="327"/>
      <c r="N45" s="327"/>
    </row>
    <row r="46" spans="1:19">
      <c r="A46" s="437"/>
      <c r="B46" s="592"/>
      <c r="C46" s="593"/>
      <c r="I46" s="850"/>
      <c r="J46" s="440"/>
      <c r="K46" s="327"/>
      <c r="L46" s="298"/>
      <c r="M46" s="327"/>
      <c r="N46" s="327"/>
    </row>
    <row r="47" spans="1:19" ht="0.75" customHeight="1">
      <c r="A47" s="437"/>
      <c r="B47" s="592"/>
      <c r="C47" s="593"/>
      <c r="D47" s="440"/>
      <c r="E47" s="440"/>
      <c r="F47" s="440"/>
      <c r="G47" s="440"/>
      <c r="J47" s="440"/>
      <c r="K47" s="327"/>
      <c r="L47" s="298"/>
      <c r="M47" s="327"/>
      <c r="N47" s="327"/>
    </row>
    <row r="48" spans="1:19">
      <c r="A48" s="437"/>
      <c r="B48" s="592"/>
      <c r="C48" s="437"/>
      <c r="D48" s="458"/>
      <c r="E48" s="458"/>
      <c r="F48" s="458"/>
      <c r="G48" s="458"/>
      <c r="H48" s="298"/>
      <c r="I48" s="850"/>
      <c r="J48" s="458"/>
      <c r="K48" s="458"/>
      <c r="M48" s="458"/>
      <c r="N48" s="458"/>
    </row>
    <row r="49" spans="1:14">
      <c r="A49" s="437"/>
      <c r="B49" s="592"/>
      <c r="C49" s="437"/>
      <c r="D49" s="458"/>
      <c r="E49" s="458"/>
      <c r="F49" s="458"/>
      <c r="G49" s="458"/>
      <c r="H49" s="458"/>
      <c r="I49" s="851"/>
      <c r="J49" s="458"/>
      <c r="K49" s="458"/>
      <c r="M49" s="458"/>
      <c r="N49" s="458"/>
    </row>
    <row r="50" spans="1:14">
      <c r="D50" s="308"/>
      <c r="E50" s="308"/>
      <c r="F50" s="308"/>
      <c r="G50" s="308"/>
      <c r="H50" s="308"/>
      <c r="I50" s="827"/>
      <c r="J50" s="308"/>
      <c r="K50" s="308"/>
      <c r="M50" s="458"/>
      <c r="N50" s="458"/>
    </row>
    <row r="51" spans="1:14">
      <c r="D51" s="467"/>
      <c r="E51" s="467"/>
      <c r="F51" s="467"/>
      <c r="G51" s="467"/>
      <c r="H51" s="467"/>
      <c r="I51" s="2361"/>
      <c r="J51" s="514"/>
      <c r="K51" s="514"/>
      <c r="M51" s="458"/>
      <c r="N51" s="458"/>
    </row>
    <row r="52" spans="1:14">
      <c r="C52" s="447"/>
      <c r="D52" s="468"/>
      <c r="E52" s="468"/>
      <c r="F52" s="468"/>
      <c r="G52" s="468"/>
      <c r="H52" s="468"/>
      <c r="I52" s="2361"/>
      <c r="J52" s="515"/>
      <c r="K52" s="515"/>
      <c r="M52" s="458"/>
      <c r="N52" s="458"/>
    </row>
    <row r="53" spans="1:14">
      <c r="C53" s="447"/>
      <c r="H53" s="438"/>
      <c r="I53" s="851"/>
      <c r="J53" s="458"/>
      <c r="K53" s="458"/>
      <c r="M53" s="458"/>
      <c r="N53" s="458"/>
    </row>
    <row r="54" spans="1:14">
      <c r="C54" s="447"/>
      <c r="H54" s="438"/>
      <c r="I54" s="851"/>
      <c r="J54" s="458"/>
      <c r="K54" s="458"/>
      <c r="M54" s="458"/>
      <c r="N54" s="458"/>
    </row>
    <row r="55" spans="1:14">
      <c r="C55" s="447"/>
      <c r="H55" s="438"/>
      <c r="I55" s="851"/>
      <c r="J55" s="458"/>
      <c r="K55" s="458"/>
      <c r="M55" s="458"/>
      <c r="N55" s="458"/>
    </row>
    <row r="56" spans="1:14">
      <c r="C56" s="447"/>
      <c r="H56" s="438"/>
      <c r="I56" s="851"/>
      <c r="J56" s="458"/>
      <c r="K56" s="458"/>
      <c r="M56" s="458"/>
      <c r="N56" s="458"/>
    </row>
    <row r="57" spans="1:14">
      <c r="C57" s="447"/>
      <c r="H57" s="438"/>
      <c r="I57" s="851"/>
      <c r="J57" s="458"/>
      <c r="K57" s="458"/>
      <c r="M57" s="458"/>
      <c r="N57" s="458"/>
    </row>
    <row r="58" spans="1:14">
      <c r="C58" s="447"/>
      <c r="H58" s="438"/>
      <c r="I58" s="851"/>
      <c r="J58" s="458"/>
      <c r="K58" s="458"/>
      <c r="M58" s="458"/>
      <c r="N58" s="458"/>
    </row>
    <row r="66" spans="1:14">
      <c r="A66" s="2510"/>
      <c r="B66" s="2510"/>
      <c r="C66" s="2510"/>
    </row>
    <row r="72" spans="1:14">
      <c r="B72" s="443"/>
      <c r="H72" s="438"/>
      <c r="I72" s="851"/>
      <c r="J72" s="458"/>
      <c r="K72" s="458"/>
      <c r="M72" s="458"/>
      <c r="N72" s="458"/>
    </row>
    <row r="78" spans="1:14">
      <c r="B78" s="443"/>
      <c r="C78" s="591"/>
    </row>
  </sheetData>
  <mergeCells count="13">
    <mergeCell ref="A3:H3"/>
    <mergeCell ref="B4:H4"/>
    <mergeCell ref="B13:H13"/>
    <mergeCell ref="A1:H1"/>
    <mergeCell ref="A2:H2"/>
    <mergeCell ref="A66:C66"/>
    <mergeCell ref="B32:H32"/>
    <mergeCell ref="B33:H33"/>
    <mergeCell ref="I12:S12"/>
    <mergeCell ref="I13:M13"/>
    <mergeCell ref="N13:R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56" orientation="portrait" blackAndWhite="1" useFirstPageNumber="1" r:id="rId1"/>
  <headerFooter alignWithMargins="0">
    <oddHeader xml:space="preserve">&amp;C   </oddHeader>
    <oddFooter>&amp;C&amp;"Times New Roman,Bold"  &amp;P</oddFooter>
  </headerFooter>
</worksheet>
</file>

<file path=xl/worksheets/sheet32.xml><?xml version="1.0" encoding="utf-8"?>
<worksheet xmlns="http://schemas.openxmlformats.org/spreadsheetml/2006/main" xmlns:r="http://schemas.openxmlformats.org/officeDocument/2006/relationships">
  <sheetPr syncVertical="1" syncRef="A1" transitionEvaluation="1" codeName="Sheet30">
    <tabColor rgb="FF92D050"/>
  </sheetPr>
  <dimension ref="A1:AP315"/>
  <sheetViews>
    <sheetView view="pageBreakPreview" zoomScaleSheetLayoutView="100" workbookViewId="0">
      <selection activeCell="J143" sqref="J143"/>
    </sheetView>
  </sheetViews>
  <sheetFormatPr defaultColWidth="9.140625" defaultRowHeight="12.75"/>
  <cols>
    <col min="1" max="1" width="7.42578125" style="818" customWidth="1"/>
    <col min="2" max="2" width="8.140625" style="489" customWidth="1"/>
    <col min="3" max="3" width="36.85546875" style="313" customWidth="1"/>
    <col min="4" max="6" width="10" style="320" customWidth="1"/>
    <col min="7" max="7" width="9.42578125" style="320" customWidth="1"/>
    <col min="8" max="8" width="4.140625" style="313" customWidth="1"/>
    <col min="9" max="9" width="4.28515625" style="313" customWidth="1"/>
    <col min="10" max="10" width="8.5703125" style="313" customWidth="1"/>
    <col min="11" max="11" width="8.42578125" style="313" customWidth="1"/>
    <col min="12" max="12" width="8.5703125" style="320" customWidth="1"/>
    <col min="13" max="13" width="13.140625" style="320" customWidth="1"/>
    <col min="14" max="14" width="11.85546875" style="320" customWidth="1"/>
    <col min="15" max="15" width="10.7109375" style="304" customWidth="1"/>
    <col min="16" max="16" width="11.85546875" style="304" customWidth="1"/>
    <col min="17" max="17" width="10.42578125" style="304" customWidth="1"/>
    <col min="18" max="18" width="6.7109375" style="505" customWidth="1"/>
    <col min="19" max="19" width="13" style="305" customWidth="1"/>
    <col min="20" max="20" width="6.5703125" style="304" customWidth="1"/>
    <col min="21" max="21" width="8.85546875" style="304" customWidth="1"/>
    <col min="22" max="22" width="5.7109375" style="304" customWidth="1"/>
    <col min="23" max="23" width="10.42578125" style="505" customWidth="1"/>
    <col min="24" max="24" width="11.7109375" style="505" customWidth="1"/>
    <col min="25" max="27" width="5.7109375" style="304" customWidth="1"/>
    <col min="28" max="28" width="8.42578125" style="304" customWidth="1"/>
    <col min="29" max="29" width="11.7109375" style="304" customWidth="1"/>
    <col min="30" max="32" width="5.7109375" style="304" customWidth="1"/>
    <col min="33" max="33" width="8.28515625" style="505" customWidth="1"/>
    <col min="34" max="34" width="13" style="304" customWidth="1"/>
    <col min="35" max="36" width="12.42578125" style="304" customWidth="1"/>
    <col min="37" max="42" width="9.140625" style="304"/>
    <col min="43" max="16384" width="9.140625" style="313"/>
  </cols>
  <sheetData>
    <row r="1" spans="1:42">
      <c r="A1" s="2475" t="s">
        <v>93</v>
      </c>
      <c r="B1" s="2475"/>
      <c r="C1" s="2475"/>
      <c r="D1" s="2475"/>
      <c r="E1" s="2475"/>
      <c r="F1" s="2475"/>
      <c r="G1" s="2475"/>
      <c r="H1" s="2475"/>
      <c r="I1" s="817"/>
      <c r="J1" s="749"/>
      <c r="K1" s="749"/>
      <c r="L1" s="749"/>
      <c r="M1" s="749"/>
      <c r="N1" s="749"/>
      <c r="AH1" s="313"/>
      <c r="AI1" s="313"/>
      <c r="AJ1" s="313"/>
      <c r="AK1" s="313"/>
      <c r="AL1" s="313"/>
      <c r="AM1" s="313"/>
      <c r="AN1" s="313"/>
      <c r="AO1" s="313"/>
      <c r="AP1" s="313"/>
    </row>
    <row r="2" spans="1:42">
      <c r="A2" s="2475" t="s">
        <v>94</v>
      </c>
      <c r="B2" s="2475"/>
      <c r="C2" s="2475"/>
      <c r="D2" s="2475"/>
      <c r="E2" s="2475"/>
      <c r="F2" s="2475"/>
      <c r="G2" s="2475"/>
      <c r="H2" s="2475"/>
      <c r="I2" s="817"/>
      <c r="J2" s="817"/>
      <c r="K2" s="817"/>
      <c r="L2" s="817"/>
      <c r="M2" s="817"/>
      <c r="N2" s="817"/>
      <c r="AG2" s="304"/>
      <c r="AH2" s="313"/>
      <c r="AI2" s="313"/>
      <c r="AJ2" s="313"/>
      <c r="AK2" s="313"/>
      <c r="AL2" s="313"/>
      <c r="AM2" s="313"/>
      <c r="AN2" s="313"/>
      <c r="AO2" s="313"/>
      <c r="AP2" s="313"/>
    </row>
    <row r="3" spans="1:42">
      <c r="A3" s="2512" t="s">
        <v>570</v>
      </c>
      <c r="B3" s="2512"/>
      <c r="C3" s="2512"/>
      <c r="D3" s="2512"/>
      <c r="E3" s="2512"/>
      <c r="F3" s="2512"/>
      <c r="G3" s="2512"/>
      <c r="H3" s="2512"/>
      <c r="I3" s="836"/>
      <c r="J3" s="478"/>
      <c r="K3" s="478"/>
      <c r="L3" s="323"/>
      <c r="M3" s="323"/>
      <c r="N3" s="323"/>
      <c r="AG3" s="304"/>
      <c r="AI3" s="313"/>
      <c r="AJ3" s="313"/>
      <c r="AK3" s="313"/>
      <c r="AL3" s="313"/>
      <c r="AM3" s="313"/>
      <c r="AN3" s="313"/>
      <c r="AO3" s="313"/>
      <c r="AP3" s="313"/>
    </row>
    <row r="4" spans="1:42" ht="13.5">
      <c r="A4" s="837"/>
      <c r="B4" s="838"/>
      <c r="C4" s="838"/>
      <c r="D4" s="838"/>
      <c r="E4" s="838"/>
      <c r="F4" s="838"/>
      <c r="G4" s="838"/>
      <c r="H4" s="838"/>
      <c r="I4" s="838"/>
      <c r="J4" s="478"/>
      <c r="K4" s="478"/>
      <c r="L4" s="323"/>
      <c r="M4" s="323"/>
      <c r="N4" s="323"/>
      <c r="AG4" s="304"/>
      <c r="AI4" s="313"/>
      <c r="AJ4" s="313"/>
      <c r="AK4" s="313"/>
      <c r="AL4" s="313"/>
      <c r="AM4" s="313"/>
      <c r="AN4" s="313"/>
      <c r="AO4" s="313"/>
      <c r="AP4" s="313"/>
    </row>
    <row r="5" spans="1:42">
      <c r="A5" s="837"/>
      <c r="B5" s="470"/>
      <c r="C5" s="470"/>
      <c r="D5" s="839"/>
      <c r="E5" s="840" t="s">
        <v>26</v>
      </c>
      <c r="F5" s="840" t="s">
        <v>27</v>
      </c>
      <c r="G5" s="37" t="s">
        <v>154</v>
      </c>
      <c r="I5" s="513"/>
      <c r="J5" s="478"/>
      <c r="K5" s="478"/>
      <c r="L5" s="323"/>
      <c r="M5" s="323"/>
      <c r="N5" s="323"/>
      <c r="AG5" s="304"/>
      <c r="AI5" s="313"/>
      <c r="AJ5" s="313"/>
      <c r="AK5" s="313"/>
      <c r="AL5" s="313"/>
      <c r="AM5" s="313"/>
      <c r="AN5" s="313"/>
      <c r="AO5" s="313"/>
      <c r="AP5" s="313"/>
    </row>
    <row r="6" spans="1:42">
      <c r="A6" s="837"/>
      <c r="B6" s="841" t="s">
        <v>28</v>
      </c>
      <c r="C6" s="470" t="s">
        <v>29</v>
      </c>
      <c r="D6" s="494" t="s">
        <v>79</v>
      </c>
      <c r="E6" s="512">
        <v>1558914</v>
      </c>
      <c r="F6" s="512">
        <v>539388</v>
      </c>
      <c r="G6" s="32">
        <f>SUM(E6:F6)</f>
        <v>2098302</v>
      </c>
      <c r="I6" s="512"/>
      <c r="J6" s="323"/>
      <c r="K6" s="323"/>
      <c r="L6" s="323"/>
      <c r="M6" s="323"/>
      <c r="N6" s="323"/>
      <c r="AG6" s="304"/>
      <c r="AI6" s="313"/>
      <c r="AJ6" s="313"/>
      <c r="AK6" s="313"/>
      <c r="AL6" s="313"/>
      <c r="AM6" s="313"/>
      <c r="AN6" s="313"/>
      <c r="AO6" s="313"/>
      <c r="AP6" s="313"/>
    </row>
    <row r="7" spans="1:42" ht="10.9" customHeight="1">
      <c r="A7" s="837"/>
      <c r="B7" s="841" t="s">
        <v>30</v>
      </c>
      <c r="C7" s="842" t="s">
        <v>31</v>
      </c>
      <c r="D7" s="843"/>
      <c r="E7" s="513"/>
      <c r="F7" s="513"/>
      <c r="G7" s="33"/>
      <c r="I7" s="513"/>
      <c r="J7" s="323"/>
      <c r="K7" s="323"/>
      <c r="L7" s="323"/>
      <c r="M7" s="323"/>
      <c r="N7" s="323"/>
      <c r="AG7" s="304"/>
      <c r="AI7" s="313"/>
      <c r="AJ7" s="313"/>
      <c r="AK7" s="313"/>
      <c r="AL7" s="313"/>
      <c r="AM7" s="313"/>
      <c r="AN7" s="313"/>
      <c r="AO7" s="313"/>
      <c r="AP7" s="313"/>
    </row>
    <row r="8" spans="1:42">
      <c r="A8" s="837"/>
      <c r="B8" s="841"/>
      <c r="C8" s="842" t="s">
        <v>150</v>
      </c>
      <c r="D8" s="843" t="s">
        <v>79</v>
      </c>
      <c r="E8" s="513">
        <f>G115</f>
        <v>178228</v>
      </c>
      <c r="F8" s="1518">
        <f>G140</f>
        <v>23500</v>
      </c>
      <c r="G8" s="33">
        <f>SUM(E8:F8)</f>
        <v>201728</v>
      </c>
      <c r="I8" s="513"/>
      <c r="J8" s="323"/>
      <c r="K8" s="323"/>
      <c r="L8" s="323"/>
      <c r="M8" s="323"/>
      <c r="N8" s="323"/>
      <c r="AG8" s="304"/>
      <c r="AI8" s="313"/>
      <c r="AJ8" s="313"/>
      <c r="AK8" s="313"/>
      <c r="AL8" s="313"/>
      <c r="AM8" s="313"/>
      <c r="AN8" s="313"/>
      <c r="AO8" s="313"/>
      <c r="AP8" s="313"/>
    </row>
    <row r="9" spans="1:42">
      <c r="A9" s="837"/>
      <c r="B9" s="844" t="s">
        <v>78</v>
      </c>
      <c r="C9" s="470" t="s">
        <v>43</v>
      </c>
      <c r="D9" s="845" t="s">
        <v>79</v>
      </c>
      <c r="E9" s="846">
        <f>SUM(E6:E8)</f>
        <v>1737142</v>
      </c>
      <c r="F9" s="846">
        <f>SUM(F6:F8)</f>
        <v>562888</v>
      </c>
      <c r="G9" s="44">
        <f>SUM(E9:F9)</f>
        <v>2300030</v>
      </c>
      <c r="I9" s="512"/>
      <c r="J9" s="318"/>
      <c r="K9" s="318"/>
      <c r="L9" s="318"/>
      <c r="M9" s="318"/>
      <c r="N9" s="318"/>
      <c r="AG9" s="304"/>
      <c r="AI9" s="313"/>
      <c r="AJ9" s="313"/>
      <c r="AK9" s="313"/>
      <c r="AL9" s="313"/>
      <c r="AM9" s="313"/>
      <c r="AN9" s="313"/>
      <c r="AO9" s="313"/>
      <c r="AP9" s="313"/>
    </row>
    <row r="10" spans="1:42">
      <c r="A10" s="837"/>
      <c r="B10" s="841"/>
      <c r="C10" s="470"/>
      <c r="D10" s="511"/>
      <c r="E10" s="511"/>
      <c r="F10" s="511"/>
      <c r="G10" s="511"/>
      <c r="H10" s="494"/>
      <c r="I10" s="511"/>
      <c r="J10" s="318"/>
      <c r="K10" s="318"/>
      <c r="L10" s="318"/>
      <c r="M10" s="318"/>
      <c r="N10" s="318"/>
      <c r="AG10" s="304"/>
      <c r="AI10" s="313"/>
      <c r="AJ10" s="313"/>
      <c r="AK10" s="313"/>
      <c r="AL10" s="313"/>
      <c r="AM10" s="313"/>
      <c r="AN10" s="313"/>
      <c r="AO10" s="313"/>
      <c r="AP10" s="313"/>
    </row>
    <row r="11" spans="1:42">
      <c r="A11" s="837"/>
      <c r="B11" s="841" t="s">
        <v>44</v>
      </c>
      <c r="C11" s="470" t="s">
        <v>45</v>
      </c>
      <c r="D11" s="470"/>
      <c r="E11" s="470"/>
      <c r="F11" s="470"/>
      <c r="G11" s="470"/>
      <c r="H11" s="847"/>
      <c r="I11" s="470"/>
      <c r="J11" s="318"/>
      <c r="K11" s="318"/>
      <c r="L11" s="318"/>
      <c r="M11" s="318"/>
      <c r="N11" s="318"/>
      <c r="AG11" s="304"/>
      <c r="AI11" s="313"/>
      <c r="AJ11" s="313"/>
      <c r="AK11" s="313"/>
      <c r="AL11" s="313"/>
      <c r="AM11" s="313"/>
      <c r="AN11" s="313"/>
      <c r="AO11" s="313"/>
      <c r="AP11" s="313"/>
    </row>
    <row r="12" spans="1:42"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42"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42" s="2167" customFormat="1" ht="36" customHeight="1" thickTop="1" thickBot="1">
      <c r="A14" s="2164"/>
      <c r="B14" s="2447" t="s">
        <v>46</v>
      </c>
      <c r="C14" s="2447"/>
      <c r="D14" s="2171"/>
      <c r="E14" s="2447" t="s">
        <v>1147</v>
      </c>
      <c r="F14" s="2447"/>
      <c r="G14" s="2447"/>
      <c r="H14" s="2165"/>
      <c r="I14" s="2319"/>
      <c r="J14" s="2319"/>
      <c r="K14" s="2319"/>
      <c r="L14" s="2319"/>
      <c r="M14" s="2320"/>
      <c r="N14" s="2319"/>
      <c r="O14" s="2319"/>
      <c r="P14" s="2319"/>
      <c r="Q14" s="2319"/>
      <c r="R14" s="2320"/>
      <c r="S14" s="2320"/>
    </row>
    <row r="15" spans="1:42" ht="14.45" customHeight="1" thickTop="1">
      <c r="A15" s="1160"/>
      <c r="B15" s="484"/>
      <c r="C15" s="481" t="s">
        <v>82</v>
      </c>
      <c r="D15" s="322"/>
      <c r="E15" s="1053"/>
      <c r="F15" s="454"/>
      <c r="G15" s="92"/>
      <c r="H15" s="322"/>
      <c r="I15" s="324"/>
      <c r="J15" s="324"/>
      <c r="K15" s="324"/>
      <c r="L15" s="336"/>
      <c r="M15" s="338"/>
      <c r="N15" s="324"/>
      <c r="O15" s="324"/>
      <c r="P15" s="324"/>
      <c r="Q15" s="336"/>
      <c r="R15" s="336"/>
      <c r="S15" s="324"/>
      <c r="W15" s="304"/>
      <c r="X15" s="304"/>
      <c r="AG15" s="304"/>
      <c r="AK15" s="313"/>
      <c r="AL15" s="313"/>
      <c r="AM15" s="313"/>
      <c r="AN15" s="313"/>
      <c r="AO15" s="313"/>
      <c r="AP15" s="313"/>
    </row>
    <row r="16" spans="1:42" ht="25.5">
      <c r="A16" s="1119" t="s">
        <v>83</v>
      </c>
      <c r="B16" s="480">
        <v>2225</v>
      </c>
      <c r="C16" s="481" t="s">
        <v>766</v>
      </c>
      <c r="D16" s="322"/>
      <c r="E16" s="1053"/>
      <c r="F16" s="454"/>
      <c r="G16" s="92"/>
      <c r="H16" s="322"/>
      <c r="I16" s="324"/>
      <c r="J16" s="324"/>
      <c r="K16" s="324"/>
      <c r="L16" s="336"/>
      <c r="M16" s="338"/>
      <c r="N16" s="324"/>
      <c r="O16" s="324"/>
      <c r="P16" s="324"/>
      <c r="Q16" s="336"/>
      <c r="R16" s="336"/>
      <c r="S16" s="324"/>
      <c r="W16" s="304"/>
      <c r="X16" s="304"/>
      <c r="AG16" s="304"/>
      <c r="AK16" s="313"/>
      <c r="AL16" s="313"/>
      <c r="AM16" s="313"/>
      <c r="AN16" s="313"/>
      <c r="AO16" s="313"/>
      <c r="AP16" s="313"/>
    </row>
    <row r="17" spans="1:42" ht="14.45" customHeight="1">
      <c r="A17" s="1731"/>
      <c r="B17" s="493">
        <v>1</v>
      </c>
      <c r="C17" s="483" t="s">
        <v>830</v>
      </c>
      <c r="D17" s="322"/>
      <c r="E17" s="1053"/>
      <c r="F17" s="454"/>
      <c r="G17" s="92"/>
      <c r="H17" s="322"/>
      <c r="I17" s="324"/>
      <c r="J17" s="324"/>
      <c r="K17" s="324"/>
      <c r="L17" s="336"/>
      <c r="M17" s="338"/>
      <c r="N17" s="324"/>
      <c r="O17" s="324"/>
      <c r="P17" s="324"/>
      <c r="Q17" s="336"/>
      <c r="R17" s="336"/>
      <c r="S17" s="324"/>
      <c r="W17" s="304"/>
      <c r="X17" s="304"/>
      <c r="AG17" s="304"/>
      <c r="AK17" s="313"/>
      <c r="AL17" s="313"/>
      <c r="AM17" s="313"/>
      <c r="AN17" s="313"/>
      <c r="AO17" s="313"/>
      <c r="AP17" s="313"/>
    </row>
    <row r="18" spans="1:42" ht="14.45" customHeight="1">
      <c r="A18" s="1731"/>
      <c r="B18" s="479">
        <v>1.0009999999999999</v>
      </c>
      <c r="C18" s="481" t="s">
        <v>57</v>
      </c>
      <c r="D18" s="322"/>
      <c r="E18" s="1053"/>
      <c r="F18" s="454"/>
      <c r="G18" s="92"/>
      <c r="H18" s="322"/>
      <c r="I18" s="324"/>
      <c r="J18" s="324"/>
      <c r="K18" s="324"/>
      <c r="L18" s="336"/>
      <c r="M18" s="338"/>
      <c r="N18" s="324"/>
      <c r="O18" s="324"/>
      <c r="P18" s="324"/>
      <c r="Q18" s="336"/>
      <c r="R18" s="336"/>
      <c r="S18" s="324"/>
      <c r="W18" s="304"/>
      <c r="X18" s="304"/>
      <c r="AG18" s="304"/>
      <c r="AK18" s="313"/>
      <c r="AL18" s="313"/>
      <c r="AM18" s="313"/>
      <c r="AN18" s="313"/>
      <c r="AO18" s="313"/>
      <c r="AP18" s="313"/>
    </row>
    <row r="19" spans="1:42" ht="14.45" customHeight="1">
      <c r="A19" s="1731"/>
      <c r="B19" s="493">
        <v>60</v>
      </c>
      <c r="C19" s="483" t="s">
        <v>38</v>
      </c>
      <c r="D19" s="322"/>
      <c r="E19" s="1053"/>
      <c r="F19" s="454"/>
      <c r="G19" s="92"/>
      <c r="H19" s="322"/>
      <c r="I19" s="324"/>
      <c r="J19" s="324"/>
      <c r="K19" s="324"/>
      <c r="L19" s="336"/>
      <c r="M19" s="338"/>
      <c r="N19" s="324"/>
      <c r="O19" s="324"/>
      <c r="P19" s="324"/>
      <c r="Q19" s="336"/>
      <c r="R19" s="336"/>
      <c r="S19" s="324"/>
      <c r="W19" s="304"/>
      <c r="X19" s="304"/>
      <c r="AG19" s="304"/>
      <c r="AK19" s="313"/>
      <c r="AL19" s="313"/>
      <c r="AM19" s="313"/>
      <c r="AN19" s="313"/>
      <c r="AO19" s="313"/>
      <c r="AP19" s="313"/>
    </row>
    <row r="20" spans="1:42" ht="14.45" customHeight="1">
      <c r="A20" s="1731"/>
      <c r="B20" s="493">
        <v>46</v>
      </c>
      <c r="C20" s="483" t="s">
        <v>35</v>
      </c>
      <c r="D20" s="322"/>
      <c r="E20" s="1053"/>
      <c r="F20" s="454"/>
      <c r="G20" s="92"/>
      <c r="H20" s="322"/>
      <c r="I20" s="324"/>
      <c r="J20" s="324"/>
      <c r="K20" s="324"/>
      <c r="L20" s="336"/>
      <c r="M20" s="338"/>
      <c r="N20" s="324"/>
      <c r="O20" s="324"/>
      <c r="P20" s="324"/>
      <c r="Q20" s="336"/>
      <c r="R20" s="336"/>
      <c r="S20" s="324"/>
      <c r="W20" s="304"/>
      <c r="X20" s="304"/>
      <c r="AG20" s="304"/>
      <c r="AK20" s="313"/>
      <c r="AL20" s="313"/>
      <c r="AM20" s="313"/>
      <c r="AN20" s="313"/>
      <c r="AO20" s="313"/>
      <c r="AP20" s="313"/>
    </row>
    <row r="21" spans="1:42" ht="14.45" customHeight="1">
      <c r="A21" s="1731"/>
      <c r="B21" s="332" t="s">
        <v>831</v>
      </c>
      <c r="C21" s="483" t="s">
        <v>87</v>
      </c>
      <c r="D21" s="322"/>
      <c r="E21" s="281"/>
      <c r="F21" s="454"/>
      <c r="G21" s="92">
        <v>50</v>
      </c>
      <c r="H21" s="322" t="s">
        <v>297</v>
      </c>
      <c r="I21" s="324"/>
      <c r="J21" s="324"/>
      <c r="K21" s="324"/>
      <c r="L21" s="336"/>
      <c r="M21" s="338"/>
      <c r="N21" s="324"/>
      <c r="O21" s="324"/>
      <c r="P21" s="324"/>
      <c r="Q21" s="336"/>
      <c r="R21" s="336"/>
      <c r="S21" s="324"/>
      <c r="W21" s="304"/>
      <c r="X21" s="304"/>
      <c r="AG21" s="304"/>
      <c r="AK21" s="313"/>
      <c r="AL21" s="313"/>
      <c r="AM21" s="313"/>
      <c r="AN21" s="313"/>
      <c r="AO21" s="313"/>
      <c r="AP21" s="313"/>
    </row>
    <row r="22" spans="1:42" ht="14.45" customHeight="1">
      <c r="A22" s="1731"/>
      <c r="B22" s="332" t="s">
        <v>832</v>
      </c>
      <c r="C22" s="483" t="s">
        <v>144</v>
      </c>
      <c r="D22" s="322"/>
      <c r="E22" s="281"/>
      <c r="F22" s="454"/>
      <c r="G22" s="92">
        <v>125</v>
      </c>
      <c r="H22" s="322" t="s">
        <v>297</v>
      </c>
      <c r="I22" s="324"/>
      <c r="J22" s="324"/>
      <c r="K22" s="324"/>
      <c r="L22" s="336"/>
      <c r="M22" s="338"/>
      <c r="N22" s="324"/>
      <c r="O22" s="324"/>
      <c r="P22" s="324"/>
      <c r="Q22" s="336"/>
      <c r="R22" s="336"/>
      <c r="S22" s="324"/>
      <c r="W22" s="304"/>
      <c r="X22" s="304"/>
      <c r="AG22" s="304"/>
      <c r="AK22" s="313"/>
      <c r="AL22" s="313"/>
      <c r="AM22" s="313"/>
      <c r="AN22" s="313"/>
      <c r="AO22" s="313"/>
      <c r="AP22" s="313"/>
    </row>
    <row r="23" spans="1:42" ht="14.45" customHeight="1">
      <c r="A23" s="1731" t="s">
        <v>78</v>
      </c>
      <c r="B23" s="493">
        <v>46</v>
      </c>
      <c r="C23" s="483" t="s">
        <v>35</v>
      </c>
      <c r="D23" s="322"/>
      <c r="E23" s="281"/>
      <c r="F23" s="1053"/>
      <c r="G23" s="1550">
        <v>175</v>
      </c>
      <c r="H23" s="322"/>
      <c r="I23" s="324"/>
      <c r="J23" s="324"/>
      <c r="K23" s="324"/>
      <c r="L23" s="336"/>
      <c r="M23" s="338"/>
      <c r="N23" s="324"/>
      <c r="O23" s="324"/>
      <c r="P23" s="324"/>
      <c r="Q23" s="336"/>
      <c r="R23" s="336"/>
      <c r="S23" s="324"/>
      <c r="W23" s="304"/>
      <c r="X23" s="304"/>
      <c r="AG23" s="304"/>
      <c r="AK23" s="313"/>
      <c r="AL23" s="313"/>
      <c r="AM23" s="313"/>
      <c r="AN23" s="313"/>
      <c r="AO23" s="313"/>
      <c r="AP23" s="313"/>
    </row>
    <row r="24" spans="1:42" ht="8.4499999999999993" customHeight="1">
      <c r="A24" s="1731"/>
      <c r="B24" s="480"/>
      <c r="C24" s="481"/>
      <c r="D24" s="322"/>
      <c r="E24" s="1053"/>
      <c r="F24" s="454"/>
      <c r="G24" s="92"/>
      <c r="H24" s="322"/>
      <c r="I24" s="324"/>
      <c r="J24" s="324"/>
      <c r="K24" s="324"/>
      <c r="L24" s="336"/>
      <c r="M24" s="338"/>
      <c r="N24" s="324"/>
      <c r="O24" s="324"/>
      <c r="P24" s="324"/>
      <c r="Q24" s="336"/>
      <c r="R24" s="336"/>
      <c r="S24" s="324"/>
      <c r="W24" s="304"/>
      <c r="X24" s="304"/>
      <c r="AG24" s="304"/>
      <c r="AK24" s="313"/>
      <c r="AL24" s="313"/>
      <c r="AM24" s="313"/>
      <c r="AN24" s="313"/>
      <c r="AO24" s="313"/>
      <c r="AP24" s="313"/>
    </row>
    <row r="25" spans="1:42" ht="14.45" customHeight="1">
      <c r="A25" s="1731"/>
      <c r="B25" s="493">
        <v>48</v>
      </c>
      <c r="C25" s="483" t="s">
        <v>37</v>
      </c>
      <c r="D25" s="322"/>
      <c r="E25" s="1053"/>
      <c r="F25" s="454"/>
      <c r="G25" s="92"/>
      <c r="H25" s="322"/>
      <c r="I25" s="324"/>
      <c r="J25" s="324"/>
      <c r="K25" s="324"/>
      <c r="L25" s="336"/>
      <c r="M25" s="338"/>
      <c r="N25" s="324"/>
      <c r="O25" s="324"/>
      <c r="P25" s="324"/>
      <c r="Q25" s="336"/>
      <c r="R25" s="336"/>
      <c r="S25" s="324"/>
      <c r="W25" s="304"/>
      <c r="X25" s="304"/>
      <c r="AG25" s="304"/>
      <c r="AK25" s="313"/>
      <c r="AL25" s="313"/>
      <c r="AM25" s="313"/>
      <c r="AN25" s="313"/>
      <c r="AO25" s="313"/>
      <c r="AP25" s="313"/>
    </row>
    <row r="26" spans="1:42" ht="14.45" customHeight="1">
      <c r="A26" s="1731"/>
      <c r="B26" s="332" t="s">
        <v>833</v>
      </c>
      <c r="C26" s="483" t="s">
        <v>87</v>
      </c>
      <c r="D26" s="322"/>
      <c r="E26" s="281"/>
      <c r="F26" s="454"/>
      <c r="G26" s="92">
        <v>50</v>
      </c>
      <c r="H26" s="322" t="s">
        <v>297</v>
      </c>
      <c r="I26" s="324"/>
      <c r="J26" s="324"/>
      <c r="K26" s="324"/>
      <c r="L26" s="336"/>
      <c r="M26" s="338"/>
      <c r="N26" s="324"/>
      <c r="O26" s="324"/>
      <c r="P26" s="324"/>
      <c r="Q26" s="336"/>
      <c r="R26" s="336"/>
      <c r="S26" s="324"/>
      <c r="W26" s="304"/>
      <c r="X26" s="304"/>
      <c r="AG26" s="304"/>
      <c r="AK26" s="313"/>
      <c r="AL26" s="313"/>
      <c r="AM26" s="313"/>
      <c r="AN26" s="313"/>
      <c r="AO26" s="313"/>
      <c r="AP26" s="313"/>
    </row>
    <row r="27" spans="1:42" ht="14.45" customHeight="1">
      <c r="A27" s="1731"/>
      <c r="B27" s="332" t="s">
        <v>834</v>
      </c>
      <c r="C27" s="483" t="s">
        <v>144</v>
      </c>
      <c r="D27" s="322"/>
      <c r="E27" s="281"/>
      <c r="F27" s="454"/>
      <c r="G27" s="92">
        <v>125</v>
      </c>
      <c r="H27" s="322" t="s">
        <v>297</v>
      </c>
      <c r="I27" s="324"/>
      <c r="J27" s="324"/>
      <c r="K27" s="324"/>
      <c r="L27" s="336"/>
      <c r="M27" s="338"/>
      <c r="N27" s="324"/>
      <c r="O27" s="324"/>
      <c r="P27" s="324"/>
      <c r="Q27" s="336"/>
      <c r="R27" s="336"/>
      <c r="S27" s="324"/>
      <c r="W27" s="304"/>
      <c r="X27" s="304"/>
      <c r="AG27" s="304"/>
      <c r="AK27" s="313"/>
      <c r="AL27" s="313"/>
      <c r="AM27" s="313"/>
      <c r="AN27" s="313"/>
      <c r="AO27" s="313"/>
      <c r="AP27" s="313"/>
    </row>
    <row r="28" spans="1:42" ht="14.45" customHeight="1">
      <c r="A28" s="1731" t="s">
        <v>78</v>
      </c>
      <c r="B28" s="493">
        <v>48</v>
      </c>
      <c r="C28" s="483" t="s">
        <v>37</v>
      </c>
      <c r="D28" s="322"/>
      <c r="E28" s="281"/>
      <c r="F28" s="1053"/>
      <c r="G28" s="1550">
        <v>175</v>
      </c>
      <c r="H28" s="322"/>
      <c r="I28" s="324"/>
      <c r="J28" s="324"/>
      <c r="K28" s="324"/>
      <c r="L28" s="336"/>
      <c r="M28" s="338"/>
      <c r="N28" s="324"/>
      <c r="O28" s="324"/>
      <c r="P28" s="324"/>
      <c r="Q28" s="336"/>
      <c r="R28" s="336"/>
      <c r="S28" s="324"/>
      <c r="W28" s="304"/>
      <c r="X28" s="304"/>
      <c r="AG28" s="304"/>
      <c r="AK28" s="313"/>
      <c r="AL28" s="313"/>
      <c r="AM28" s="313"/>
      <c r="AN28" s="313"/>
      <c r="AO28" s="313"/>
      <c r="AP28" s="313"/>
    </row>
    <row r="29" spans="1:42" ht="14.45" customHeight="1">
      <c r="A29" s="1731" t="s">
        <v>78</v>
      </c>
      <c r="B29" s="493">
        <v>60</v>
      </c>
      <c r="C29" s="483" t="s">
        <v>38</v>
      </c>
      <c r="D29" s="322"/>
      <c r="E29" s="281"/>
      <c r="F29" s="1053"/>
      <c r="G29" s="1550">
        <v>350</v>
      </c>
      <c r="H29" s="322"/>
      <c r="I29" s="324"/>
      <c r="J29" s="324"/>
      <c r="K29" s="324"/>
      <c r="L29" s="336"/>
      <c r="M29" s="338"/>
      <c r="N29" s="324"/>
      <c r="O29" s="324"/>
      <c r="P29" s="324"/>
      <c r="Q29" s="336"/>
      <c r="R29" s="336"/>
      <c r="S29" s="324"/>
      <c r="W29" s="304"/>
      <c r="X29" s="304"/>
      <c r="AG29" s="304"/>
      <c r="AK29" s="313"/>
      <c r="AL29" s="313"/>
      <c r="AM29" s="313"/>
      <c r="AN29" s="313"/>
      <c r="AO29" s="313"/>
      <c r="AP29" s="313"/>
    </row>
    <row r="30" spans="1:42" ht="14.45" customHeight="1">
      <c r="A30" s="1731" t="s">
        <v>78</v>
      </c>
      <c r="B30" s="479">
        <v>1.0009999999999999</v>
      </c>
      <c r="C30" s="481" t="s">
        <v>57</v>
      </c>
      <c r="D30" s="322"/>
      <c r="E30" s="281"/>
      <c r="F30" s="1053"/>
      <c r="G30" s="1550">
        <v>350</v>
      </c>
      <c r="H30" s="322"/>
      <c r="I30" s="324"/>
      <c r="J30" s="324"/>
      <c r="K30" s="324"/>
      <c r="L30" s="336"/>
      <c r="M30" s="338"/>
      <c r="N30" s="324"/>
      <c r="O30" s="324"/>
      <c r="P30" s="324"/>
      <c r="Q30" s="336"/>
      <c r="R30" s="336"/>
      <c r="S30" s="324"/>
      <c r="W30" s="304"/>
      <c r="X30" s="304"/>
      <c r="AG30" s="304"/>
      <c r="AK30" s="313"/>
      <c r="AL30" s="313"/>
      <c r="AM30" s="313"/>
      <c r="AN30" s="313"/>
      <c r="AO30" s="313"/>
      <c r="AP30" s="313"/>
    </row>
    <row r="31" spans="1:42" ht="10.15" customHeight="1">
      <c r="A31" s="1731"/>
      <c r="B31" s="480"/>
      <c r="C31" s="481"/>
      <c r="D31" s="322"/>
      <c r="E31" s="1053"/>
      <c r="F31" s="454"/>
      <c r="G31" s="92"/>
      <c r="H31" s="322"/>
      <c r="I31" s="324"/>
      <c r="J31" s="324"/>
      <c r="K31" s="324"/>
      <c r="L31" s="336"/>
      <c r="M31" s="338"/>
      <c r="N31" s="324"/>
      <c r="O31" s="324"/>
      <c r="P31" s="324"/>
      <c r="Q31" s="336"/>
      <c r="R31" s="336"/>
      <c r="S31" s="324"/>
      <c r="W31" s="304"/>
      <c r="X31" s="304"/>
      <c r="AG31" s="304"/>
      <c r="AK31" s="313"/>
      <c r="AL31" s="313"/>
      <c r="AM31" s="313"/>
      <c r="AN31" s="313"/>
      <c r="AO31" s="313"/>
      <c r="AP31" s="313"/>
    </row>
    <row r="32" spans="1:42" ht="14.45" customHeight="1">
      <c r="A32" s="1731"/>
      <c r="B32" s="493">
        <v>2</v>
      </c>
      <c r="C32" s="483" t="s">
        <v>835</v>
      </c>
      <c r="D32" s="322"/>
      <c r="E32" s="1053"/>
      <c r="F32" s="454"/>
      <c r="G32" s="92"/>
      <c r="H32" s="322"/>
      <c r="I32" s="324"/>
      <c r="J32" s="324"/>
      <c r="K32" s="324"/>
      <c r="L32" s="336"/>
      <c r="M32" s="338"/>
      <c r="N32" s="324"/>
      <c r="O32" s="324"/>
      <c r="P32" s="324"/>
      <c r="Q32" s="336"/>
      <c r="R32" s="336"/>
      <c r="S32" s="324"/>
      <c r="W32" s="304"/>
      <c r="X32" s="304"/>
      <c r="AG32" s="304"/>
      <c r="AK32" s="313"/>
      <c r="AL32" s="313"/>
      <c r="AM32" s="313"/>
      <c r="AN32" s="313"/>
      <c r="AO32" s="313"/>
      <c r="AP32" s="313"/>
    </row>
    <row r="33" spans="1:42" ht="14.45" customHeight="1">
      <c r="A33" s="1731"/>
      <c r="B33" s="479">
        <v>2.0009999999999999</v>
      </c>
      <c r="C33" s="481" t="s">
        <v>57</v>
      </c>
      <c r="D33" s="322"/>
      <c r="E33" s="1053"/>
      <c r="F33" s="454"/>
      <c r="G33" s="92"/>
      <c r="H33" s="322"/>
      <c r="I33" s="324"/>
      <c r="J33" s="324"/>
      <c r="K33" s="324"/>
      <c r="L33" s="336"/>
      <c r="M33" s="338"/>
      <c r="N33" s="324"/>
      <c r="O33" s="324"/>
      <c r="P33" s="324"/>
      <c r="Q33" s="336"/>
      <c r="R33" s="336"/>
      <c r="S33" s="324"/>
      <c r="W33" s="304"/>
      <c r="X33" s="304"/>
      <c r="AG33" s="304"/>
      <c r="AK33" s="313"/>
      <c r="AL33" s="313"/>
      <c r="AM33" s="313"/>
      <c r="AN33" s="313"/>
      <c r="AO33" s="313"/>
      <c r="AP33" s="313"/>
    </row>
    <row r="34" spans="1:42" ht="14.45" customHeight="1">
      <c r="A34" s="1731"/>
      <c r="B34" s="493">
        <v>60</v>
      </c>
      <c r="C34" s="483" t="s">
        <v>38</v>
      </c>
      <c r="D34" s="322"/>
      <c r="E34" s="1053"/>
      <c r="F34" s="454"/>
      <c r="G34" s="92"/>
      <c r="H34" s="322"/>
      <c r="I34" s="324"/>
      <c r="J34" s="324"/>
      <c r="K34" s="324"/>
      <c r="L34" s="336"/>
      <c r="M34" s="338"/>
      <c r="N34" s="324"/>
      <c r="O34" s="324"/>
      <c r="P34" s="324"/>
      <c r="Q34" s="336"/>
      <c r="R34" s="336"/>
      <c r="S34" s="324"/>
      <c r="W34" s="304"/>
      <c r="X34" s="304"/>
      <c r="AG34" s="304"/>
      <c r="AK34" s="313"/>
      <c r="AL34" s="313"/>
      <c r="AM34" s="313"/>
      <c r="AN34" s="313"/>
      <c r="AO34" s="313"/>
      <c r="AP34" s="313"/>
    </row>
    <row r="35" spans="1:42" ht="14.45" customHeight="1">
      <c r="A35" s="1731"/>
      <c r="B35" s="1211">
        <v>45</v>
      </c>
      <c r="C35" s="491" t="s">
        <v>34</v>
      </c>
      <c r="D35" s="322"/>
      <c r="E35" s="1053"/>
      <c r="F35" s="454"/>
      <c r="G35" s="92"/>
      <c r="H35" s="322"/>
      <c r="I35" s="324"/>
      <c r="J35" s="324"/>
      <c r="K35" s="324"/>
      <c r="L35" s="336"/>
      <c r="M35" s="338"/>
      <c r="N35" s="324"/>
      <c r="O35" s="324"/>
      <c r="P35" s="324"/>
      <c r="Q35" s="336"/>
      <c r="R35" s="336"/>
      <c r="S35" s="324"/>
      <c r="W35" s="304"/>
      <c r="X35" s="304"/>
      <c r="AG35" s="304"/>
      <c r="AK35" s="313"/>
      <c r="AL35" s="313"/>
      <c r="AM35" s="313"/>
      <c r="AN35" s="313"/>
      <c r="AO35" s="313"/>
      <c r="AP35" s="313"/>
    </row>
    <row r="36" spans="1:42" ht="14.45" customHeight="1">
      <c r="A36" s="1731"/>
      <c r="B36" s="476" t="s">
        <v>836</v>
      </c>
      <c r="C36" s="491" t="s">
        <v>87</v>
      </c>
      <c r="D36" s="322"/>
      <c r="E36" s="281"/>
      <c r="F36" s="454"/>
      <c r="G36" s="92">
        <v>50</v>
      </c>
      <c r="H36" s="322" t="s">
        <v>297</v>
      </c>
      <c r="I36" s="324"/>
      <c r="J36" s="324"/>
      <c r="K36" s="324"/>
      <c r="L36" s="336"/>
      <c r="M36" s="338"/>
      <c r="N36" s="324"/>
      <c r="O36" s="324"/>
      <c r="P36" s="324"/>
      <c r="Q36" s="336"/>
      <c r="R36" s="336"/>
      <c r="S36" s="324"/>
      <c r="W36" s="304"/>
      <c r="X36" s="304"/>
      <c r="AG36" s="304"/>
      <c r="AK36" s="313"/>
      <c r="AL36" s="313"/>
      <c r="AM36" s="313"/>
      <c r="AN36" s="313"/>
      <c r="AO36" s="313"/>
      <c r="AP36" s="313"/>
    </row>
    <row r="37" spans="1:42" ht="14.45" customHeight="1">
      <c r="A37" s="1731"/>
      <c r="B37" s="332" t="s">
        <v>837</v>
      </c>
      <c r="C37" s="483" t="s">
        <v>144</v>
      </c>
      <c r="D37" s="322"/>
      <c r="E37" s="281"/>
      <c r="F37" s="454"/>
      <c r="G37" s="1964">
        <v>125</v>
      </c>
      <c r="H37" s="322" t="s">
        <v>297</v>
      </c>
      <c r="I37" s="324"/>
      <c r="J37" s="324"/>
      <c r="K37" s="324"/>
      <c r="L37" s="336"/>
      <c r="M37" s="338"/>
      <c r="N37" s="324"/>
      <c r="O37" s="324"/>
      <c r="P37" s="324"/>
      <c r="Q37" s="336"/>
      <c r="R37" s="336"/>
      <c r="S37" s="324"/>
      <c r="W37" s="304"/>
      <c r="X37" s="304"/>
      <c r="AG37" s="304"/>
      <c r="AK37" s="313"/>
      <c r="AL37" s="313"/>
      <c r="AM37" s="313"/>
      <c r="AN37" s="313"/>
      <c r="AO37" s="313"/>
      <c r="AP37" s="313"/>
    </row>
    <row r="38" spans="1:42" ht="14.45" customHeight="1">
      <c r="A38" s="1731" t="s">
        <v>78</v>
      </c>
      <c r="B38" s="1211">
        <v>45</v>
      </c>
      <c r="C38" s="491" t="s">
        <v>34</v>
      </c>
      <c r="D38" s="322"/>
      <c r="E38" s="281"/>
      <c r="F38" s="1053"/>
      <c r="G38" s="1550">
        <v>175</v>
      </c>
      <c r="H38" s="322"/>
      <c r="I38" s="324"/>
      <c r="J38" s="324"/>
      <c r="K38" s="324"/>
      <c r="L38" s="336"/>
      <c r="M38" s="338"/>
      <c r="N38" s="324"/>
      <c r="O38" s="324"/>
      <c r="P38" s="324"/>
      <c r="Q38" s="336"/>
      <c r="R38" s="336"/>
      <c r="S38" s="324"/>
      <c r="W38" s="304"/>
      <c r="X38" s="304"/>
      <c r="AG38" s="304"/>
      <c r="AK38" s="313"/>
      <c r="AL38" s="313"/>
      <c r="AM38" s="313"/>
      <c r="AN38" s="313"/>
      <c r="AO38" s="313"/>
      <c r="AP38" s="313"/>
    </row>
    <row r="39" spans="1:42" ht="8.4499999999999993" customHeight="1">
      <c r="A39" s="1731"/>
      <c r="B39" s="1211"/>
      <c r="C39" s="491"/>
      <c r="D39" s="322"/>
      <c r="E39" s="281"/>
      <c r="F39" s="1053"/>
      <c r="G39" s="281"/>
      <c r="H39" s="322"/>
      <c r="I39" s="324"/>
      <c r="J39" s="324"/>
      <c r="K39" s="324"/>
      <c r="L39" s="336"/>
      <c r="M39" s="338"/>
      <c r="N39" s="324"/>
      <c r="O39" s="324"/>
      <c r="P39" s="324"/>
      <c r="Q39" s="336"/>
      <c r="R39" s="336"/>
      <c r="S39" s="324"/>
      <c r="W39" s="304"/>
      <c r="X39" s="304"/>
      <c r="AG39" s="304"/>
      <c r="AK39" s="313"/>
      <c r="AL39" s="313"/>
      <c r="AM39" s="313"/>
      <c r="AN39" s="313"/>
      <c r="AO39" s="313"/>
      <c r="AP39" s="313"/>
    </row>
    <row r="40" spans="1:42" ht="14.45" customHeight="1">
      <c r="A40" s="1731"/>
      <c r="B40" s="493">
        <v>47</v>
      </c>
      <c r="C40" s="483" t="s">
        <v>36</v>
      </c>
      <c r="D40" s="322"/>
      <c r="E40" s="281"/>
      <c r="F40" s="1053"/>
      <c r="G40" s="281"/>
      <c r="H40" s="322"/>
      <c r="I40" s="324"/>
      <c r="J40" s="324"/>
      <c r="K40" s="324"/>
      <c r="L40" s="336"/>
      <c r="M40" s="338"/>
      <c r="N40" s="324"/>
      <c r="O40" s="324"/>
      <c r="P40" s="324"/>
      <c r="Q40" s="336"/>
      <c r="R40" s="336"/>
      <c r="S40" s="324"/>
      <c r="W40" s="304"/>
      <c r="X40" s="304"/>
      <c r="AG40" s="304"/>
      <c r="AK40" s="313"/>
      <c r="AL40" s="313"/>
      <c r="AM40" s="313"/>
      <c r="AN40" s="313"/>
      <c r="AO40" s="313"/>
      <c r="AP40" s="313"/>
    </row>
    <row r="41" spans="1:42" ht="14.45" customHeight="1">
      <c r="A41" s="1731"/>
      <c r="B41" s="332" t="s">
        <v>838</v>
      </c>
      <c r="C41" s="483" t="s">
        <v>87</v>
      </c>
      <c r="D41" s="322"/>
      <c r="E41" s="281"/>
      <c r="F41" s="454"/>
      <c r="G41" s="92">
        <v>50</v>
      </c>
      <c r="H41" s="322" t="s">
        <v>297</v>
      </c>
      <c r="I41" s="324"/>
      <c r="J41" s="324"/>
      <c r="K41" s="324"/>
      <c r="L41" s="336"/>
      <c r="M41" s="338"/>
      <c r="N41" s="324"/>
      <c r="O41" s="324"/>
      <c r="P41" s="324"/>
      <c r="Q41" s="336"/>
      <c r="R41" s="336"/>
      <c r="S41" s="324"/>
      <c r="W41" s="304"/>
      <c r="X41" s="304"/>
      <c r="AG41" s="304"/>
      <c r="AK41" s="313"/>
      <c r="AL41" s="313"/>
      <c r="AM41" s="313"/>
      <c r="AN41" s="313"/>
      <c r="AO41" s="313"/>
      <c r="AP41" s="313"/>
    </row>
    <row r="42" spans="1:42" ht="14.45" customHeight="1">
      <c r="A42" s="504"/>
      <c r="B42" s="1999" t="s">
        <v>839</v>
      </c>
      <c r="C42" s="1928" t="s">
        <v>144</v>
      </c>
      <c r="D42" s="330"/>
      <c r="E42" s="281"/>
      <c r="F42" s="454"/>
      <c r="G42" s="1964">
        <v>125</v>
      </c>
      <c r="H42" s="322" t="s">
        <v>297</v>
      </c>
      <c r="I42" s="324"/>
      <c r="J42" s="324"/>
      <c r="K42" s="324"/>
      <c r="L42" s="336"/>
      <c r="M42" s="338"/>
      <c r="N42" s="324"/>
      <c r="O42" s="324"/>
      <c r="P42" s="324"/>
      <c r="Q42" s="336"/>
      <c r="R42" s="336"/>
      <c r="S42" s="324"/>
      <c r="W42" s="304"/>
      <c r="X42" s="304"/>
      <c r="AG42" s="304"/>
      <c r="AK42" s="313"/>
      <c r="AL42" s="313"/>
      <c r="AM42" s="313"/>
      <c r="AN42" s="313"/>
      <c r="AO42" s="313"/>
      <c r="AP42" s="313"/>
    </row>
    <row r="43" spans="1:42">
      <c r="A43" s="1731" t="s">
        <v>78</v>
      </c>
      <c r="B43" s="493">
        <v>47</v>
      </c>
      <c r="C43" s="483" t="s">
        <v>36</v>
      </c>
      <c r="D43" s="322"/>
      <c r="E43" s="281"/>
      <c r="F43" s="1520"/>
      <c r="G43" s="1358">
        <v>175</v>
      </c>
      <c r="H43" s="322"/>
      <c r="I43" s="324"/>
      <c r="J43" s="324"/>
      <c r="K43" s="324"/>
      <c r="L43" s="336"/>
      <c r="M43" s="338"/>
      <c r="N43" s="324"/>
      <c r="O43" s="324"/>
      <c r="P43" s="324"/>
      <c r="Q43" s="336"/>
      <c r="R43" s="336"/>
      <c r="S43" s="324"/>
      <c r="W43" s="304"/>
      <c r="X43" s="304"/>
      <c r="AG43" s="304"/>
      <c r="AK43" s="313"/>
      <c r="AL43" s="313"/>
      <c r="AM43" s="313"/>
      <c r="AN43" s="313"/>
      <c r="AO43" s="313"/>
      <c r="AP43" s="313"/>
    </row>
    <row r="44" spans="1:42">
      <c r="A44" s="2106" t="s">
        <v>78</v>
      </c>
      <c r="B44" s="493">
        <v>60</v>
      </c>
      <c r="C44" s="483" t="s">
        <v>38</v>
      </c>
      <c r="D44" s="322"/>
      <c r="E44" s="281"/>
      <c r="F44" s="1520"/>
      <c r="G44" s="1358">
        <v>350</v>
      </c>
      <c r="H44" s="322"/>
      <c r="I44" s="324"/>
      <c r="J44" s="324"/>
      <c r="K44" s="324"/>
      <c r="L44" s="336"/>
      <c r="M44" s="338"/>
      <c r="N44" s="324"/>
      <c r="O44" s="324"/>
      <c r="P44" s="324"/>
      <c r="Q44" s="336"/>
      <c r="R44" s="336"/>
      <c r="S44" s="324"/>
      <c r="W44" s="304"/>
      <c r="X44" s="304"/>
      <c r="AG44" s="304"/>
      <c r="AK44" s="313"/>
      <c r="AL44" s="313"/>
      <c r="AM44" s="313"/>
      <c r="AN44" s="313"/>
      <c r="AO44" s="313"/>
      <c r="AP44" s="313"/>
    </row>
    <row r="45" spans="1:42">
      <c r="A45" s="2106" t="s">
        <v>78</v>
      </c>
      <c r="B45" s="479">
        <v>2.0009999999999999</v>
      </c>
      <c r="C45" s="481" t="s">
        <v>57</v>
      </c>
      <c r="D45" s="322"/>
      <c r="E45" s="281"/>
      <c r="F45" s="1520"/>
      <c r="G45" s="1358">
        <v>350</v>
      </c>
      <c r="H45" s="322"/>
      <c r="I45" s="324"/>
      <c r="J45" s="324"/>
      <c r="K45" s="324"/>
      <c r="L45" s="336"/>
      <c r="M45" s="338"/>
      <c r="N45" s="324"/>
      <c r="O45" s="324"/>
      <c r="P45" s="324"/>
      <c r="Q45" s="336"/>
      <c r="R45" s="336"/>
      <c r="S45" s="324"/>
      <c r="W45" s="304"/>
      <c r="X45" s="304"/>
      <c r="AG45" s="304"/>
      <c r="AK45" s="313"/>
      <c r="AL45" s="313"/>
      <c r="AM45" s="313"/>
      <c r="AN45" s="313"/>
      <c r="AO45" s="313"/>
      <c r="AP45" s="313"/>
    </row>
    <row r="46" spans="1:42">
      <c r="A46" s="1731" t="s">
        <v>78</v>
      </c>
      <c r="B46" s="493">
        <v>2</v>
      </c>
      <c r="C46" s="483" t="s">
        <v>835</v>
      </c>
      <c r="D46" s="322"/>
      <c r="E46" s="281"/>
      <c r="F46" s="1520"/>
      <c r="G46" s="1358">
        <v>350</v>
      </c>
      <c r="H46" s="322"/>
      <c r="I46" s="324"/>
      <c r="J46" s="324"/>
      <c r="K46" s="324"/>
      <c r="L46" s="336"/>
      <c r="M46" s="338"/>
      <c r="N46" s="324"/>
      <c r="O46" s="324"/>
      <c r="P46" s="324"/>
      <c r="Q46" s="336"/>
      <c r="R46" s="336"/>
      <c r="S46" s="324"/>
      <c r="W46" s="304"/>
      <c r="X46" s="304"/>
      <c r="AG46" s="304"/>
      <c r="AK46" s="313"/>
      <c r="AL46" s="313"/>
      <c r="AM46" s="313"/>
      <c r="AN46" s="313"/>
      <c r="AO46" s="313"/>
      <c r="AP46" s="313"/>
    </row>
    <row r="47" spans="1:42" ht="9.6" customHeight="1">
      <c r="A47" s="1119"/>
      <c r="B47" s="480"/>
      <c r="C47" s="481"/>
      <c r="D47" s="322"/>
      <c r="E47" s="1053"/>
      <c r="F47" s="454"/>
      <c r="G47" s="92"/>
      <c r="H47" s="322"/>
      <c r="I47" s="324"/>
      <c r="J47" s="324"/>
      <c r="K47" s="324"/>
      <c r="L47" s="336"/>
      <c r="M47" s="338"/>
      <c r="N47" s="324"/>
      <c r="O47" s="324"/>
      <c r="P47" s="324"/>
      <c r="Q47" s="336"/>
      <c r="R47" s="336"/>
      <c r="S47" s="324"/>
      <c r="W47" s="304"/>
      <c r="X47" s="304"/>
      <c r="AG47" s="304"/>
      <c r="AK47" s="313"/>
      <c r="AL47" s="313"/>
      <c r="AM47" s="313"/>
      <c r="AN47" s="313"/>
      <c r="AO47" s="313"/>
      <c r="AP47" s="313"/>
    </row>
    <row r="48" spans="1:42">
      <c r="A48" s="1119"/>
      <c r="B48" s="493">
        <v>3</v>
      </c>
      <c r="C48" s="483" t="s">
        <v>823</v>
      </c>
      <c r="D48" s="322"/>
      <c r="E48" s="1053"/>
      <c r="F48" s="454"/>
      <c r="G48" s="92"/>
      <c r="H48" s="322"/>
      <c r="I48" s="324"/>
      <c r="J48" s="324"/>
      <c r="K48" s="324"/>
      <c r="L48" s="336"/>
      <c r="M48" s="338"/>
      <c r="N48" s="324"/>
      <c r="O48" s="324"/>
      <c r="P48" s="324"/>
      <c r="Q48" s="336"/>
      <c r="R48" s="336"/>
      <c r="S48" s="324"/>
      <c r="W48" s="304"/>
      <c r="X48" s="304"/>
      <c r="AG48" s="304"/>
      <c r="AK48" s="313"/>
      <c r="AL48" s="313"/>
      <c r="AM48" s="313"/>
      <c r="AN48" s="313"/>
      <c r="AO48" s="313"/>
      <c r="AP48" s="313"/>
    </row>
    <row r="49" spans="1:42">
      <c r="A49" s="1119"/>
      <c r="B49" s="1445">
        <v>3.2770000000000001</v>
      </c>
      <c r="C49" s="487" t="s">
        <v>824</v>
      </c>
      <c r="D49" s="322"/>
      <c r="E49" s="1053"/>
      <c r="F49" s="454"/>
      <c r="G49" s="92"/>
      <c r="H49" s="322"/>
      <c r="I49" s="324"/>
      <c r="J49" s="324"/>
      <c r="K49" s="324"/>
      <c r="L49" s="336"/>
      <c r="M49" s="338"/>
      <c r="N49" s="324"/>
      <c r="O49" s="324"/>
      <c r="P49" s="324"/>
      <c r="Q49" s="336"/>
      <c r="R49" s="336"/>
      <c r="S49" s="324"/>
      <c r="W49" s="304"/>
      <c r="X49" s="304"/>
      <c r="AG49" s="304"/>
      <c r="AK49" s="313"/>
      <c r="AL49" s="313"/>
      <c r="AM49" s="313"/>
      <c r="AN49" s="313"/>
      <c r="AO49" s="313"/>
      <c r="AP49" s="313"/>
    </row>
    <row r="50" spans="1:42">
      <c r="A50" s="1119"/>
      <c r="B50" s="1211">
        <v>61</v>
      </c>
      <c r="C50" s="491" t="s">
        <v>825</v>
      </c>
      <c r="D50" s="322"/>
      <c r="E50" s="1053"/>
      <c r="F50" s="454"/>
      <c r="G50" s="92"/>
      <c r="H50" s="322"/>
      <c r="I50" s="324"/>
      <c r="J50" s="324"/>
      <c r="K50" s="324"/>
      <c r="L50" s="336"/>
      <c r="M50" s="338"/>
      <c r="N50" s="324"/>
      <c r="O50" s="324"/>
      <c r="P50" s="324"/>
      <c r="Q50" s="336"/>
      <c r="R50" s="336"/>
      <c r="S50" s="324"/>
      <c r="W50" s="304"/>
      <c r="X50" s="304"/>
      <c r="AG50" s="304"/>
      <c r="AK50" s="313"/>
      <c r="AL50" s="313"/>
      <c r="AM50" s="313"/>
      <c r="AN50" s="313"/>
      <c r="AO50" s="313"/>
      <c r="AP50" s="313"/>
    </row>
    <row r="51" spans="1:42" ht="14.45" customHeight="1">
      <c r="A51" s="480" t="s">
        <v>300</v>
      </c>
      <c r="B51" s="1745" t="s">
        <v>1110</v>
      </c>
      <c r="C51" s="483" t="s">
        <v>826</v>
      </c>
      <c r="D51" s="322"/>
      <c r="E51" s="281"/>
      <c r="F51" s="454"/>
      <c r="G51" s="1964">
        <v>5000</v>
      </c>
      <c r="H51" s="322" t="s">
        <v>298</v>
      </c>
      <c r="I51" s="324"/>
      <c r="J51" s="324"/>
      <c r="K51" s="324"/>
      <c r="L51" s="336"/>
      <c r="M51" s="338"/>
      <c r="N51" s="324"/>
      <c r="O51" s="324"/>
      <c r="P51" s="324"/>
      <c r="Q51" s="336"/>
      <c r="R51" s="336"/>
      <c r="S51" s="324"/>
      <c r="W51" s="304"/>
      <c r="X51" s="304"/>
      <c r="AG51" s="304"/>
      <c r="AK51" s="313"/>
      <c r="AL51" s="313"/>
      <c r="AM51" s="313"/>
      <c r="AN51" s="313"/>
      <c r="AO51" s="313"/>
      <c r="AP51" s="313"/>
    </row>
    <row r="52" spans="1:42">
      <c r="A52" s="1731" t="s">
        <v>78</v>
      </c>
      <c r="B52" s="1211">
        <v>61</v>
      </c>
      <c r="C52" s="491" t="s">
        <v>825</v>
      </c>
      <c r="D52" s="322"/>
      <c r="E52" s="281"/>
      <c r="F52" s="1053"/>
      <c r="G52" s="1550">
        <v>5000</v>
      </c>
      <c r="H52" s="322"/>
      <c r="I52" s="324"/>
      <c r="J52" s="324"/>
      <c r="K52" s="324"/>
      <c r="L52" s="336"/>
      <c r="M52" s="338"/>
      <c r="N52" s="324"/>
      <c r="O52" s="324"/>
      <c r="P52" s="324"/>
      <c r="Q52" s="336"/>
      <c r="R52" s="336"/>
      <c r="S52" s="324"/>
      <c r="W52" s="304"/>
      <c r="X52" s="304"/>
      <c r="AG52" s="304"/>
      <c r="AK52" s="313"/>
      <c r="AL52" s="313"/>
      <c r="AM52" s="313"/>
      <c r="AN52" s="313"/>
      <c r="AO52" s="313"/>
      <c r="AP52" s="313"/>
    </row>
    <row r="53" spans="1:42">
      <c r="A53" s="2106" t="s">
        <v>78</v>
      </c>
      <c r="B53" s="1445">
        <v>3.2770000000000001</v>
      </c>
      <c r="C53" s="487" t="s">
        <v>824</v>
      </c>
      <c r="D53" s="322"/>
      <c r="E53" s="281"/>
      <c r="F53" s="1053"/>
      <c r="G53" s="1550">
        <v>5000</v>
      </c>
      <c r="H53" s="322"/>
      <c r="I53" s="324"/>
      <c r="J53" s="324"/>
      <c r="K53" s="324"/>
      <c r="L53" s="336"/>
      <c r="M53" s="338"/>
      <c r="N53" s="324"/>
      <c r="O53" s="324"/>
      <c r="P53" s="324"/>
      <c r="Q53" s="336"/>
      <c r="R53" s="336"/>
      <c r="S53" s="324"/>
      <c r="W53" s="304"/>
      <c r="X53" s="304"/>
      <c r="AG53" s="304"/>
      <c r="AK53" s="313"/>
      <c r="AL53" s="313"/>
      <c r="AM53" s="313"/>
      <c r="AN53" s="313"/>
      <c r="AO53" s="313"/>
      <c r="AP53" s="313"/>
    </row>
    <row r="54" spans="1:42">
      <c r="A54" s="2106" t="s">
        <v>78</v>
      </c>
      <c r="B54" s="493">
        <v>3</v>
      </c>
      <c r="C54" s="483" t="s">
        <v>823</v>
      </c>
      <c r="D54" s="322"/>
      <c r="E54" s="281"/>
      <c r="F54" s="1053"/>
      <c r="G54" s="1550">
        <v>5000</v>
      </c>
      <c r="H54" s="322"/>
      <c r="I54" s="324"/>
      <c r="J54" s="324"/>
      <c r="K54" s="324"/>
      <c r="L54" s="336"/>
      <c r="M54" s="338"/>
      <c r="N54" s="324"/>
      <c r="O54" s="324"/>
      <c r="P54" s="324"/>
      <c r="Q54" s="336"/>
      <c r="R54" s="336"/>
      <c r="S54" s="324"/>
      <c r="W54" s="304"/>
      <c r="X54" s="304"/>
      <c r="AG54" s="304"/>
      <c r="AK54" s="313"/>
      <c r="AL54" s="313"/>
      <c r="AM54" s="313"/>
      <c r="AN54" s="313"/>
      <c r="AO54" s="313"/>
      <c r="AP54" s="313"/>
    </row>
    <row r="55" spans="1:42">
      <c r="A55" s="2106"/>
      <c r="B55" s="493"/>
      <c r="C55" s="483"/>
      <c r="D55" s="322"/>
      <c r="E55" s="281"/>
      <c r="F55" s="1053"/>
      <c r="G55" s="281"/>
      <c r="H55" s="322"/>
      <c r="I55" s="324"/>
      <c r="J55" s="324"/>
      <c r="K55" s="324"/>
      <c r="L55" s="336"/>
      <c r="M55" s="338"/>
      <c r="N55" s="324"/>
      <c r="O55" s="324"/>
      <c r="P55" s="324"/>
      <c r="Q55" s="336"/>
      <c r="R55" s="336"/>
      <c r="S55" s="324"/>
      <c r="W55" s="304"/>
      <c r="X55" s="304"/>
      <c r="AG55" s="304"/>
      <c r="AK55" s="313"/>
      <c r="AL55" s="313"/>
      <c r="AM55" s="313"/>
      <c r="AN55" s="313"/>
      <c r="AO55" s="313"/>
      <c r="AP55" s="313"/>
    </row>
    <row r="56" spans="1:42">
      <c r="A56" s="2106"/>
      <c r="B56" s="484">
        <v>80</v>
      </c>
      <c r="C56" s="483" t="s">
        <v>67</v>
      </c>
      <c r="D56" s="322"/>
      <c r="E56" s="281"/>
      <c r="F56" s="1053"/>
      <c r="G56" s="281"/>
      <c r="H56" s="322"/>
      <c r="I56" s="324"/>
      <c r="J56" s="324"/>
      <c r="K56" s="324"/>
      <c r="L56" s="336"/>
      <c r="M56" s="338"/>
      <c r="N56" s="324"/>
      <c r="O56" s="324"/>
      <c r="P56" s="324"/>
      <c r="Q56" s="336"/>
      <c r="R56" s="336"/>
      <c r="S56" s="324"/>
      <c r="W56" s="304"/>
      <c r="X56" s="304"/>
      <c r="AG56" s="304"/>
      <c r="AK56" s="313"/>
      <c r="AL56" s="313"/>
      <c r="AM56" s="313"/>
      <c r="AN56" s="313"/>
      <c r="AO56" s="313"/>
      <c r="AP56" s="313"/>
    </row>
    <row r="57" spans="1:42" ht="13.9" customHeight="1">
      <c r="A57" s="1119"/>
      <c r="B57" s="479">
        <v>80.8</v>
      </c>
      <c r="C57" s="481" t="s">
        <v>39</v>
      </c>
      <c r="D57" s="322"/>
      <c r="E57" s="1053"/>
      <c r="F57" s="454"/>
      <c r="G57" s="92"/>
      <c r="H57" s="322"/>
      <c r="I57" s="324"/>
      <c r="J57" s="324"/>
      <c r="K57" s="324"/>
      <c r="L57" s="336"/>
      <c r="M57" s="338"/>
      <c r="N57" s="324"/>
      <c r="O57" s="324"/>
      <c r="P57" s="324"/>
      <c r="Q57" s="336"/>
      <c r="R57" s="336"/>
      <c r="S57" s="324"/>
      <c r="W57" s="304"/>
      <c r="X57" s="304"/>
      <c r="AG57" s="304"/>
      <c r="AK57" s="313"/>
      <c r="AL57" s="313"/>
      <c r="AM57" s="313"/>
      <c r="AN57" s="313"/>
      <c r="AO57" s="313"/>
      <c r="AP57" s="313"/>
    </row>
    <row r="58" spans="1:42">
      <c r="A58" s="1119"/>
      <c r="B58" s="472">
        <v>52</v>
      </c>
      <c r="C58" s="483" t="s">
        <v>827</v>
      </c>
      <c r="D58" s="322"/>
      <c r="E58" s="1053"/>
      <c r="F58" s="454"/>
      <c r="G58" s="92"/>
      <c r="H58" s="322"/>
      <c r="I58" s="324"/>
      <c r="J58" s="324"/>
      <c r="K58" s="324"/>
      <c r="L58" s="336"/>
      <c r="M58" s="338"/>
      <c r="N58" s="324"/>
      <c r="O58" s="324"/>
      <c r="P58" s="324"/>
      <c r="Q58" s="336"/>
      <c r="R58" s="336"/>
      <c r="S58" s="324"/>
      <c r="W58" s="304"/>
      <c r="X58" s="304"/>
      <c r="AG58" s="304"/>
      <c r="AK58" s="313"/>
      <c r="AL58" s="313"/>
      <c r="AM58" s="313"/>
      <c r="AN58" s="313"/>
      <c r="AO58" s="313"/>
      <c r="AP58" s="313"/>
    </row>
    <row r="59" spans="1:42">
      <c r="A59" s="480" t="s">
        <v>300</v>
      </c>
      <c r="B59" s="484" t="s">
        <v>828</v>
      </c>
      <c r="C59" s="483" t="s">
        <v>829</v>
      </c>
      <c r="D59" s="322"/>
      <c r="E59" s="281"/>
      <c r="F59" s="1053"/>
      <c r="G59" s="1964">
        <v>4000</v>
      </c>
      <c r="H59" s="322" t="s">
        <v>307</v>
      </c>
      <c r="I59" s="324"/>
      <c r="J59" s="324"/>
      <c r="K59" s="324"/>
      <c r="L59" s="336"/>
      <c r="M59" s="338"/>
      <c r="N59" s="324"/>
      <c r="O59" s="324"/>
      <c r="P59" s="324"/>
      <c r="Q59" s="336"/>
      <c r="R59" s="336"/>
      <c r="S59" s="324"/>
      <c r="W59" s="304"/>
      <c r="X59" s="304"/>
      <c r="AG59" s="304"/>
      <c r="AK59" s="313"/>
      <c r="AL59" s="313"/>
      <c r="AM59" s="313"/>
      <c r="AN59" s="313"/>
      <c r="AO59" s="313"/>
      <c r="AP59" s="313"/>
    </row>
    <row r="60" spans="1:42">
      <c r="A60" s="1731" t="s">
        <v>78</v>
      </c>
      <c r="B60" s="472">
        <v>52</v>
      </c>
      <c r="C60" s="483" t="s">
        <v>827</v>
      </c>
      <c r="D60" s="322"/>
      <c r="E60" s="281"/>
      <c r="F60" s="1053"/>
      <c r="G60" s="1964">
        <v>4000</v>
      </c>
      <c r="H60" s="322"/>
      <c r="I60" s="324"/>
      <c r="J60" s="324"/>
      <c r="K60" s="324"/>
      <c r="L60" s="336"/>
      <c r="M60" s="338"/>
      <c r="N60" s="324"/>
      <c r="O60" s="324"/>
      <c r="P60" s="324"/>
      <c r="Q60" s="336"/>
      <c r="R60" s="336"/>
      <c r="S60" s="324"/>
      <c r="W60" s="304"/>
      <c r="X60" s="304"/>
      <c r="AG60" s="304"/>
      <c r="AK60" s="313"/>
      <c r="AL60" s="313"/>
      <c r="AM60" s="313"/>
      <c r="AN60" s="313"/>
      <c r="AO60" s="313"/>
      <c r="AP60" s="313"/>
    </row>
    <row r="61" spans="1:42">
      <c r="A61" s="1119"/>
      <c r="B61" s="480"/>
      <c r="C61" s="481"/>
      <c r="D61" s="322"/>
      <c r="E61" s="1053"/>
      <c r="F61" s="1053"/>
      <c r="G61" s="92"/>
      <c r="H61" s="322"/>
      <c r="I61" s="324"/>
      <c r="J61" s="324"/>
      <c r="K61" s="324"/>
      <c r="L61" s="336"/>
      <c r="M61" s="338"/>
      <c r="N61" s="324"/>
      <c r="O61" s="324"/>
      <c r="P61" s="324"/>
      <c r="Q61" s="336"/>
      <c r="R61" s="336"/>
      <c r="S61" s="324"/>
      <c r="W61" s="304"/>
      <c r="X61" s="304"/>
      <c r="AG61" s="304"/>
      <c r="AK61" s="313"/>
      <c r="AL61" s="313"/>
      <c r="AM61" s="313"/>
      <c r="AN61" s="313"/>
      <c r="AO61" s="313"/>
      <c r="AP61" s="313"/>
    </row>
    <row r="62" spans="1:42" ht="26.45" customHeight="1">
      <c r="A62" s="1682"/>
      <c r="B62" s="493">
        <v>76</v>
      </c>
      <c r="C62" s="462" t="s">
        <v>767</v>
      </c>
      <c r="D62" s="322"/>
      <c r="E62" s="1053"/>
      <c r="F62" s="1053"/>
      <c r="G62" s="92"/>
      <c r="H62" s="322"/>
      <c r="I62" s="324"/>
      <c r="J62" s="324"/>
      <c r="K62" s="324"/>
      <c r="L62" s="336"/>
      <c r="M62" s="338"/>
      <c r="N62" s="324"/>
      <c r="O62" s="324"/>
      <c r="P62" s="324"/>
      <c r="Q62" s="336"/>
      <c r="R62" s="336"/>
      <c r="S62" s="324"/>
      <c r="W62" s="304"/>
      <c r="X62" s="304"/>
      <c r="AG62" s="304"/>
      <c r="AK62" s="313"/>
      <c r="AL62" s="313"/>
      <c r="AM62" s="313"/>
      <c r="AN62" s="313"/>
      <c r="AO62" s="313"/>
      <c r="AP62" s="313"/>
    </row>
    <row r="63" spans="1:42" ht="27.6" customHeight="1">
      <c r="A63" s="1682"/>
      <c r="B63" s="493" t="s">
        <v>768</v>
      </c>
      <c r="C63" s="462" t="s">
        <v>767</v>
      </c>
      <c r="D63" s="322"/>
      <c r="E63" s="281"/>
      <c r="F63" s="1053"/>
      <c r="G63" s="1964">
        <v>40000</v>
      </c>
      <c r="H63" s="322" t="s">
        <v>306</v>
      </c>
      <c r="I63" s="324"/>
      <c r="J63" s="324"/>
      <c r="K63" s="324"/>
      <c r="L63" s="336"/>
      <c r="M63" s="338"/>
      <c r="N63" s="324"/>
      <c r="O63" s="324"/>
      <c r="P63" s="324"/>
      <c r="Q63" s="336"/>
      <c r="R63" s="336"/>
      <c r="S63" s="324"/>
      <c r="W63" s="304"/>
      <c r="X63" s="304"/>
      <c r="AG63" s="304"/>
      <c r="AK63" s="313"/>
      <c r="AL63" s="313"/>
      <c r="AM63" s="313"/>
      <c r="AN63" s="313"/>
      <c r="AO63" s="313"/>
      <c r="AP63" s="313"/>
    </row>
    <row r="64" spans="1:42" ht="27.6" customHeight="1">
      <c r="A64" s="1682" t="s">
        <v>78</v>
      </c>
      <c r="B64" s="493">
        <v>76</v>
      </c>
      <c r="C64" s="462" t="s">
        <v>767</v>
      </c>
      <c r="D64" s="322"/>
      <c r="E64" s="281"/>
      <c r="F64" s="1053"/>
      <c r="G64" s="126">
        <v>40000</v>
      </c>
      <c r="H64" s="322"/>
      <c r="I64" s="324"/>
      <c r="J64" s="324"/>
      <c r="K64" s="324"/>
      <c r="L64" s="336"/>
      <c r="M64" s="338"/>
      <c r="N64" s="324"/>
      <c r="O64" s="324"/>
      <c r="P64" s="324"/>
      <c r="Q64" s="336"/>
      <c r="R64" s="336"/>
      <c r="S64" s="324"/>
      <c r="W64" s="304"/>
      <c r="X64" s="304"/>
      <c r="AG64" s="304"/>
      <c r="AK64" s="313"/>
      <c r="AL64" s="313"/>
      <c r="AM64" s="313"/>
      <c r="AN64" s="313"/>
      <c r="AO64" s="313"/>
      <c r="AP64" s="313"/>
    </row>
    <row r="65" spans="1:42">
      <c r="A65" s="2106" t="s">
        <v>78</v>
      </c>
      <c r="B65" s="479">
        <v>80.8</v>
      </c>
      <c r="C65" s="481" t="s">
        <v>39</v>
      </c>
      <c r="D65" s="322"/>
      <c r="E65" s="281"/>
      <c r="F65" s="1053"/>
      <c r="G65" s="126">
        <v>44000</v>
      </c>
      <c r="H65" s="322"/>
      <c r="I65" s="324"/>
      <c r="J65" s="324"/>
      <c r="K65" s="324"/>
      <c r="L65" s="336"/>
      <c r="M65" s="338"/>
      <c r="N65" s="324"/>
      <c r="O65" s="324"/>
      <c r="P65" s="324"/>
      <c r="Q65" s="336"/>
      <c r="R65" s="336"/>
      <c r="S65" s="324"/>
      <c r="W65" s="304"/>
      <c r="X65" s="304"/>
      <c r="AG65" s="304"/>
      <c r="AK65" s="313"/>
      <c r="AL65" s="313"/>
      <c r="AM65" s="313"/>
      <c r="AN65" s="313"/>
      <c r="AO65" s="313"/>
      <c r="AP65" s="313"/>
    </row>
    <row r="66" spans="1:42">
      <c r="A66" s="2106" t="s">
        <v>78</v>
      </c>
      <c r="B66" s="484">
        <v>80</v>
      </c>
      <c r="C66" s="483" t="s">
        <v>67</v>
      </c>
      <c r="D66" s="322"/>
      <c r="E66" s="281"/>
      <c r="F66" s="1053"/>
      <c r="G66" s="1964">
        <v>44000</v>
      </c>
      <c r="H66" s="322"/>
      <c r="I66" s="324"/>
      <c r="J66" s="324"/>
      <c r="K66" s="324"/>
      <c r="L66" s="336"/>
      <c r="M66" s="338"/>
      <c r="N66" s="324"/>
      <c r="O66" s="324"/>
      <c r="P66" s="324"/>
      <c r="Q66" s="336"/>
      <c r="R66" s="336"/>
      <c r="S66" s="324"/>
      <c r="W66" s="304"/>
      <c r="X66" s="304"/>
      <c r="AG66" s="304"/>
      <c r="AK66" s="313"/>
      <c r="AL66" s="313"/>
      <c r="AM66" s="313"/>
      <c r="AN66" s="313"/>
      <c r="AO66" s="313"/>
      <c r="AP66" s="313"/>
    </row>
    <row r="67" spans="1:42" ht="25.5">
      <c r="A67" s="2106" t="s">
        <v>78</v>
      </c>
      <c r="B67" s="480">
        <v>2225</v>
      </c>
      <c r="C67" s="481" t="s">
        <v>769</v>
      </c>
      <c r="D67" s="322"/>
      <c r="E67" s="281"/>
      <c r="F67" s="1520"/>
      <c r="G67" s="1358">
        <v>49700</v>
      </c>
      <c r="H67" s="322"/>
      <c r="I67" s="324"/>
      <c r="J67" s="324"/>
      <c r="K67" s="324"/>
      <c r="L67" s="336"/>
      <c r="M67" s="338"/>
      <c r="N67" s="324"/>
      <c r="O67" s="324"/>
      <c r="P67" s="324"/>
      <c r="Q67" s="336"/>
      <c r="R67" s="336"/>
      <c r="S67" s="324"/>
      <c r="W67" s="304"/>
      <c r="X67" s="304"/>
      <c r="AG67" s="304"/>
      <c r="AK67" s="313"/>
      <c r="AL67" s="313"/>
      <c r="AM67" s="313"/>
      <c r="AN67" s="313"/>
      <c r="AO67" s="313"/>
      <c r="AP67" s="313"/>
    </row>
    <row r="68" spans="1:42">
      <c r="A68" s="1731"/>
      <c r="B68" s="484"/>
      <c r="C68" s="483"/>
      <c r="D68" s="322"/>
      <c r="E68" s="281"/>
      <c r="F68" s="1053"/>
      <c r="G68" s="92"/>
      <c r="H68" s="322"/>
      <c r="I68" s="324"/>
      <c r="J68" s="324"/>
      <c r="K68" s="324"/>
      <c r="L68" s="336"/>
      <c r="M68" s="338"/>
      <c r="N68" s="324"/>
      <c r="O68" s="324"/>
      <c r="P68" s="324"/>
      <c r="Q68" s="336"/>
      <c r="R68" s="336"/>
      <c r="S68" s="324"/>
      <c r="W68" s="304"/>
      <c r="X68" s="304"/>
      <c r="AG68" s="304"/>
      <c r="AK68" s="313"/>
      <c r="AL68" s="313"/>
      <c r="AM68" s="313"/>
      <c r="AN68" s="313"/>
      <c r="AO68" s="313"/>
      <c r="AP68" s="313"/>
    </row>
    <row r="69" spans="1:42" ht="14.45" customHeight="1">
      <c r="A69" s="1160" t="s">
        <v>83</v>
      </c>
      <c r="B69" s="480">
        <v>2235</v>
      </c>
      <c r="C69" s="481" t="s">
        <v>246</v>
      </c>
      <c r="D69" s="316"/>
      <c r="E69" s="979"/>
      <c r="F69" s="979"/>
      <c r="G69" s="122"/>
      <c r="H69" s="316"/>
      <c r="I69" s="324"/>
      <c r="J69" s="324"/>
      <c r="K69" s="324"/>
      <c r="L69" s="336"/>
      <c r="M69" s="338"/>
      <c r="N69" s="324"/>
      <c r="O69" s="336"/>
      <c r="P69" s="324"/>
      <c r="Q69" s="336"/>
      <c r="R69" s="336"/>
      <c r="S69" s="324"/>
      <c r="W69" s="304"/>
      <c r="X69" s="313"/>
      <c r="Y69" s="313"/>
      <c r="Z69" s="313"/>
      <c r="AA69" s="313"/>
      <c r="AB69" s="313"/>
      <c r="AC69" s="313"/>
      <c r="AD69" s="313"/>
      <c r="AE69" s="313"/>
      <c r="AF69" s="313"/>
      <c r="AG69" s="313"/>
      <c r="AH69" s="313"/>
      <c r="AI69" s="313"/>
      <c r="AJ69" s="313"/>
      <c r="AK69" s="313"/>
      <c r="AL69" s="313"/>
      <c r="AM69" s="313"/>
      <c r="AN69" s="313"/>
      <c r="AO69" s="313"/>
      <c r="AP69" s="313"/>
    </row>
    <row r="70" spans="1:42" ht="14.45" customHeight="1">
      <c r="A70" s="1160"/>
      <c r="B70" s="493">
        <v>2</v>
      </c>
      <c r="C70" s="483" t="s">
        <v>271</v>
      </c>
      <c r="D70" s="316"/>
      <c r="E70" s="979"/>
      <c r="F70" s="979"/>
      <c r="G70" s="122"/>
      <c r="H70" s="316"/>
      <c r="I70" s="324"/>
      <c r="J70" s="324"/>
      <c r="K70" s="324"/>
      <c r="L70" s="336"/>
      <c r="M70" s="338"/>
      <c r="N70" s="324"/>
      <c r="O70" s="336"/>
      <c r="P70" s="324"/>
      <c r="Q70" s="336"/>
      <c r="R70" s="336"/>
      <c r="S70" s="324"/>
      <c r="W70" s="304"/>
      <c r="X70" s="313"/>
      <c r="Y70" s="313"/>
      <c r="Z70" s="313"/>
      <c r="AA70" s="313"/>
      <c r="AB70" s="313"/>
      <c r="AC70" s="313"/>
      <c r="AD70" s="313"/>
      <c r="AE70" s="313"/>
      <c r="AF70" s="313"/>
      <c r="AG70" s="313"/>
      <c r="AH70" s="313"/>
      <c r="AI70" s="313"/>
      <c r="AJ70" s="313"/>
      <c r="AK70" s="313"/>
      <c r="AL70" s="313"/>
      <c r="AM70" s="313"/>
      <c r="AN70" s="313"/>
      <c r="AO70" s="313"/>
      <c r="AP70" s="313"/>
    </row>
    <row r="71" spans="1:42" ht="15" customHeight="1">
      <c r="A71" s="1159"/>
      <c r="B71" s="1445">
        <v>2.101</v>
      </c>
      <c r="C71" s="487" t="s">
        <v>571</v>
      </c>
      <c r="D71" s="326"/>
      <c r="E71" s="979"/>
      <c r="F71" s="979"/>
      <c r="G71" s="98"/>
      <c r="H71" s="326"/>
      <c r="I71" s="324"/>
      <c r="J71" s="324"/>
      <c r="K71" s="324"/>
      <c r="L71" s="336"/>
      <c r="M71" s="338"/>
      <c r="N71" s="324"/>
      <c r="O71" s="336"/>
      <c r="P71" s="324"/>
      <c r="Q71" s="336"/>
      <c r="R71" s="336"/>
      <c r="S71" s="324"/>
      <c r="W71" s="304"/>
      <c r="X71" s="313"/>
      <c r="Y71" s="313"/>
      <c r="Z71" s="313"/>
      <c r="AA71" s="313"/>
      <c r="AB71" s="313"/>
      <c r="AC71" s="313"/>
      <c r="AD71" s="313"/>
      <c r="AE71" s="313"/>
      <c r="AF71" s="313"/>
      <c r="AG71" s="313"/>
      <c r="AH71" s="313"/>
      <c r="AI71" s="313"/>
      <c r="AJ71" s="313"/>
      <c r="AK71" s="313"/>
      <c r="AL71" s="313"/>
      <c r="AM71" s="313"/>
      <c r="AN71" s="313"/>
      <c r="AO71" s="313"/>
      <c r="AP71" s="313"/>
    </row>
    <row r="72" spans="1:42" ht="15" customHeight="1">
      <c r="A72" s="1159"/>
      <c r="B72" s="488">
        <v>60</v>
      </c>
      <c r="C72" s="491" t="s">
        <v>572</v>
      </c>
      <c r="D72" s="326"/>
      <c r="E72" s="979"/>
      <c r="F72" s="979"/>
      <c r="G72" s="98"/>
      <c r="H72" s="326"/>
      <c r="I72" s="324"/>
      <c r="J72" s="324"/>
      <c r="K72" s="324"/>
      <c r="L72" s="336"/>
      <c r="M72" s="338"/>
      <c r="N72" s="324"/>
      <c r="O72" s="336"/>
      <c r="P72" s="324"/>
      <c r="Q72" s="336"/>
      <c r="R72" s="336"/>
      <c r="S72" s="324"/>
      <c r="W72" s="304"/>
      <c r="X72" s="313"/>
      <c r="Y72" s="313"/>
      <c r="Z72" s="313"/>
      <c r="AA72" s="313"/>
      <c r="AB72" s="313"/>
      <c r="AC72" s="313"/>
      <c r="AD72" s="313"/>
      <c r="AE72" s="313"/>
      <c r="AF72" s="313"/>
      <c r="AG72" s="313"/>
      <c r="AH72" s="313"/>
      <c r="AI72" s="313"/>
      <c r="AJ72" s="313"/>
      <c r="AK72" s="313"/>
      <c r="AL72" s="313"/>
      <c r="AM72" s="313"/>
      <c r="AN72" s="313"/>
      <c r="AO72" s="313"/>
      <c r="AP72" s="313"/>
    </row>
    <row r="73" spans="1:42" ht="15" customHeight="1">
      <c r="A73" s="1160"/>
      <c r="B73" s="1446" t="s">
        <v>166</v>
      </c>
      <c r="C73" s="483" t="s">
        <v>573</v>
      </c>
      <c r="D73" s="299"/>
      <c r="E73" s="271"/>
      <c r="F73" s="1499"/>
      <c r="G73" s="271">
        <v>10426</v>
      </c>
      <c r="H73" s="298" t="s">
        <v>336</v>
      </c>
      <c r="I73" s="1055"/>
      <c r="J73" s="1055"/>
      <c r="K73" s="1055"/>
      <c r="L73" s="1060"/>
      <c r="M73" s="1060"/>
      <c r="N73" s="324"/>
      <c r="O73" s="336"/>
      <c r="P73" s="324"/>
      <c r="Q73" s="336"/>
      <c r="R73" s="336"/>
      <c r="S73" s="324"/>
      <c r="W73" s="304"/>
      <c r="X73" s="313"/>
      <c r="Y73" s="313"/>
      <c r="Z73" s="313"/>
      <c r="AA73" s="320"/>
      <c r="AB73" s="313"/>
      <c r="AC73" s="313"/>
      <c r="AD73" s="313"/>
      <c r="AE73" s="313"/>
      <c r="AF73" s="313"/>
      <c r="AG73" s="313"/>
      <c r="AH73" s="313"/>
      <c r="AI73" s="313"/>
      <c r="AJ73" s="313"/>
      <c r="AK73" s="313"/>
      <c r="AL73" s="313"/>
      <c r="AM73" s="313"/>
      <c r="AN73" s="313"/>
      <c r="AO73" s="313"/>
      <c r="AP73" s="313"/>
    </row>
    <row r="74" spans="1:42" ht="14.45" customHeight="1">
      <c r="A74" s="2106" t="s">
        <v>78</v>
      </c>
      <c r="B74" s="488">
        <v>60</v>
      </c>
      <c r="C74" s="491" t="s">
        <v>572</v>
      </c>
      <c r="D74" s="322"/>
      <c r="E74" s="1748"/>
      <c r="F74" s="1551"/>
      <c r="G74" s="1061">
        <v>10426</v>
      </c>
      <c r="H74" s="322"/>
      <c r="I74" s="324"/>
      <c r="J74" s="324"/>
      <c r="K74" s="324"/>
      <c r="L74" s="336"/>
      <c r="M74" s="338"/>
      <c r="N74" s="324"/>
      <c r="O74" s="336"/>
      <c r="P74" s="324"/>
      <c r="Q74" s="336"/>
      <c r="R74" s="336"/>
      <c r="S74" s="324"/>
      <c r="W74" s="304"/>
      <c r="X74" s="313"/>
      <c r="Y74" s="313"/>
      <c r="Z74" s="313"/>
      <c r="AA74" s="313"/>
      <c r="AB74" s="313"/>
      <c r="AC74" s="313"/>
      <c r="AD74" s="313"/>
      <c r="AE74" s="313"/>
      <c r="AF74" s="313"/>
      <c r="AG74" s="313"/>
      <c r="AH74" s="313"/>
      <c r="AI74" s="313"/>
      <c r="AJ74" s="313"/>
      <c r="AK74" s="313"/>
      <c r="AL74" s="313"/>
      <c r="AM74" s="313"/>
      <c r="AN74" s="313"/>
      <c r="AO74" s="313"/>
      <c r="AP74" s="313"/>
    </row>
    <row r="75" spans="1:42" ht="14.45" customHeight="1">
      <c r="A75" s="1160" t="s">
        <v>78</v>
      </c>
      <c r="B75" s="479">
        <v>2.101</v>
      </c>
      <c r="C75" s="487" t="s">
        <v>571</v>
      </c>
      <c r="D75" s="322"/>
      <c r="E75" s="1748"/>
      <c r="F75" s="1748"/>
      <c r="G75" s="274">
        <v>10426</v>
      </c>
      <c r="H75" s="322"/>
      <c r="I75" s="324"/>
      <c r="J75" s="324"/>
      <c r="K75" s="324"/>
      <c r="L75" s="336"/>
      <c r="M75" s="338"/>
      <c r="N75" s="324"/>
      <c r="O75" s="336"/>
      <c r="P75" s="324"/>
      <c r="Q75" s="336"/>
      <c r="R75" s="336"/>
      <c r="S75" s="324"/>
      <c r="W75" s="304"/>
      <c r="X75" s="313"/>
      <c r="Y75" s="313"/>
      <c r="Z75" s="313"/>
      <c r="AA75" s="313"/>
      <c r="AB75" s="313"/>
      <c r="AC75" s="313"/>
      <c r="AD75" s="313"/>
      <c r="AE75" s="313"/>
      <c r="AF75" s="313"/>
      <c r="AG75" s="313"/>
      <c r="AH75" s="313"/>
      <c r="AI75" s="313"/>
      <c r="AJ75" s="313"/>
      <c r="AK75" s="313"/>
      <c r="AL75" s="313"/>
      <c r="AM75" s="313"/>
      <c r="AN75" s="313"/>
      <c r="AO75" s="313"/>
      <c r="AP75" s="313"/>
    </row>
    <row r="76" spans="1:42">
      <c r="G76" s="85"/>
      <c r="I76" s="317"/>
      <c r="J76" s="317"/>
      <c r="K76" s="317"/>
      <c r="L76" s="318"/>
      <c r="M76" s="318"/>
      <c r="N76" s="318"/>
      <c r="O76" s="324"/>
      <c r="P76" s="324"/>
      <c r="Q76" s="324"/>
      <c r="R76" s="336"/>
      <c r="S76" s="338"/>
    </row>
    <row r="77" spans="1:42" ht="14.45" customHeight="1">
      <c r="A77" s="1681"/>
      <c r="B77" s="479">
        <v>2.1019999999999999</v>
      </c>
      <c r="C77" s="481" t="s">
        <v>272</v>
      </c>
      <c r="D77" s="322"/>
      <c r="E77" s="1551"/>
      <c r="F77" s="298"/>
      <c r="G77" s="271"/>
      <c r="H77" s="322"/>
      <c r="I77" s="324"/>
      <c r="J77" s="324"/>
      <c r="K77" s="324"/>
      <c r="L77" s="336"/>
      <c r="M77" s="338"/>
      <c r="N77" s="324"/>
      <c r="O77" s="336"/>
      <c r="P77" s="324"/>
      <c r="Q77" s="336"/>
      <c r="R77" s="336"/>
      <c r="S77" s="324"/>
      <c r="W77" s="304"/>
      <c r="X77" s="313"/>
      <c r="Y77" s="313"/>
      <c r="Z77" s="313"/>
      <c r="AA77" s="313"/>
      <c r="AB77" s="313"/>
      <c r="AC77" s="313"/>
      <c r="AD77" s="313"/>
      <c r="AE77" s="313"/>
      <c r="AF77" s="313"/>
      <c r="AG77" s="313"/>
      <c r="AH77" s="313"/>
      <c r="AI77" s="313"/>
      <c r="AJ77" s="313"/>
      <c r="AK77" s="313"/>
      <c r="AL77" s="313"/>
      <c r="AM77" s="313"/>
      <c r="AN77" s="313"/>
      <c r="AO77" s="313"/>
      <c r="AP77" s="313"/>
    </row>
    <row r="78" spans="1:42" ht="14.45" customHeight="1">
      <c r="A78" s="1681"/>
      <c r="B78" s="489">
        <v>52</v>
      </c>
      <c r="C78" s="491" t="s">
        <v>763</v>
      </c>
      <c r="D78" s="322"/>
      <c r="E78" s="1551"/>
      <c r="F78" s="298"/>
      <c r="G78" s="271"/>
      <c r="H78" s="322"/>
      <c r="I78" s="324"/>
      <c r="J78" s="324"/>
      <c r="K78" s="324"/>
      <c r="L78" s="336"/>
      <c r="M78" s="338"/>
      <c r="N78" s="324"/>
      <c r="O78" s="336"/>
      <c r="P78" s="324"/>
      <c r="Q78" s="336"/>
      <c r="R78" s="336"/>
      <c r="S78" s="324"/>
      <c r="W78" s="304"/>
      <c r="X78" s="313"/>
      <c r="Y78" s="313"/>
      <c r="Z78" s="313"/>
      <c r="AA78" s="313"/>
      <c r="AB78" s="313"/>
      <c r="AC78" s="313"/>
      <c r="AD78" s="313"/>
      <c r="AE78" s="313"/>
      <c r="AF78" s="313"/>
      <c r="AG78" s="313"/>
      <c r="AH78" s="313"/>
      <c r="AI78" s="313"/>
      <c r="AJ78" s="313"/>
      <c r="AK78" s="313"/>
      <c r="AL78" s="313"/>
      <c r="AM78" s="313"/>
      <c r="AN78" s="313"/>
      <c r="AO78" s="313"/>
      <c r="AP78" s="313"/>
    </row>
    <row r="79" spans="1:42" ht="14.45" customHeight="1">
      <c r="A79" s="2113" t="s">
        <v>300</v>
      </c>
      <c r="B79" s="2114">
        <v>66</v>
      </c>
      <c r="C79" s="1928" t="s">
        <v>764</v>
      </c>
      <c r="D79" s="330"/>
      <c r="E79" s="1511"/>
      <c r="F79" s="301"/>
      <c r="G79" s="277"/>
      <c r="H79" s="322"/>
      <c r="I79" s="324"/>
      <c r="J79" s="324"/>
      <c r="K79" s="324"/>
      <c r="L79" s="336"/>
      <c r="M79" s="338"/>
      <c r="N79" s="324"/>
      <c r="O79" s="336"/>
      <c r="P79" s="324"/>
      <c r="Q79" s="336"/>
      <c r="R79" s="336"/>
      <c r="S79" s="324"/>
      <c r="W79" s="304"/>
      <c r="X79" s="313"/>
      <c r="Y79" s="313"/>
      <c r="Z79" s="313"/>
      <c r="AA79" s="313"/>
      <c r="AB79" s="313"/>
      <c r="AC79" s="313"/>
      <c r="AD79" s="313"/>
      <c r="AE79" s="313"/>
      <c r="AF79" s="313"/>
      <c r="AG79" s="313"/>
      <c r="AH79" s="313"/>
      <c r="AI79" s="313"/>
      <c r="AJ79" s="313"/>
      <c r="AK79" s="313"/>
      <c r="AL79" s="313"/>
      <c r="AM79" s="313"/>
      <c r="AN79" s="313"/>
      <c r="AO79" s="313"/>
      <c r="AP79" s="313"/>
    </row>
    <row r="80" spans="1:42" ht="28.5" customHeight="1">
      <c r="A80" s="1949"/>
      <c r="B80" s="495" t="s">
        <v>840</v>
      </c>
      <c r="C80" s="2000" t="s">
        <v>765</v>
      </c>
      <c r="D80" s="322"/>
      <c r="E80" s="1748"/>
      <c r="F80" s="298"/>
      <c r="G80" s="277">
        <v>6276</v>
      </c>
      <c r="H80" s="322" t="s">
        <v>306</v>
      </c>
      <c r="I80" s="324"/>
      <c r="J80" s="324"/>
      <c r="K80" s="324"/>
      <c r="L80" s="336"/>
      <c r="M80" s="338"/>
      <c r="N80" s="324"/>
      <c r="O80" s="336"/>
      <c r="P80" s="324"/>
      <c r="Q80" s="336"/>
      <c r="R80" s="336"/>
      <c r="S80" s="324"/>
      <c r="W80" s="304"/>
      <c r="X80" s="313"/>
      <c r="Y80" s="313"/>
      <c r="Z80" s="313"/>
      <c r="AA80" s="313"/>
      <c r="AB80" s="313"/>
      <c r="AC80" s="313"/>
      <c r="AD80" s="313"/>
      <c r="AE80" s="313"/>
      <c r="AF80" s="313"/>
      <c r="AG80" s="313"/>
      <c r="AH80" s="313"/>
      <c r="AI80" s="313"/>
      <c r="AJ80" s="313"/>
      <c r="AK80" s="313"/>
      <c r="AL80" s="313"/>
      <c r="AM80" s="313"/>
      <c r="AN80" s="313"/>
      <c r="AO80" s="313"/>
      <c r="AP80" s="313"/>
    </row>
    <row r="81" spans="1:42" ht="15.75" customHeight="1">
      <c r="A81" s="2106" t="s">
        <v>78</v>
      </c>
      <c r="B81" s="1683">
        <v>66</v>
      </c>
      <c r="C81" s="483" t="s">
        <v>764</v>
      </c>
      <c r="D81" s="322"/>
      <c r="E81" s="1748"/>
      <c r="F81" s="1551"/>
      <c r="G81" s="1517">
        <v>6276</v>
      </c>
      <c r="H81" s="322"/>
      <c r="I81" s="324"/>
      <c r="J81" s="324"/>
      <c r="K81" s="324"/>
      <c r="L81" s="336"/>
      <c r="M81" s="338"/>
      <c r="N81" s="324"/>
      <c r="O81" s="336"/>
      <c r="P81" s="324"/>
      <c r="Q81" s="336"/>
      <c r="R81" s="336"/>
      <c r="S81" s="324"/>
      <c r="W81" s="304"/>
      <c r="X81" s="313"/>
      <c r="Y81" s="313"/>
      <c r="Z81" s="313"/>
      <c r="AA81" s="313"/>
      <c r="AB81" s="313"/>
      <c r="AC81" s="313"/>
      <c r="AD81" s="313"/>
      <c r="AE81" s="313"/>
      <c r="AF81" s="313"/>
      <c r="AG81" s="313"/>
      <c r="AH81" s="313"/>
      <c r="AI81" s="313"/>
      <c r="AJ81" s="313"/>
      <c r="AK81" s="313"/>
      <c r="AL81" s="313"/>
      <c r="AM81" s="313"/>
      <c r="AN81" s="313"/>
      <c r="AO81" s="313"/>
      <c r="AP81" s="313"/>
    </row>
    <row r="82" spans="1:42">
      <c r="A82" s="2106"/>
      <c r="B82" s="1683"/>
      <c r="C82" s="483"/>
      <c r="D82" s="322"/>
      <c r="E82" s="1748"/>
      <c r="F82" s="1551"/>
      <c r="G82" s="1998"/>
      <c r="H82" s="322"/>
      <c r="I82" s="324"/>
      <c r="J82" s="324"/>
      <c r="K82" s="324"/>
      <c r="L82" s="336"/>
      <c r="M82" s="338"/>
      <c r="N82" s="324"/>
      <c r="O82" s="336"/>
      <c r="P82" s="324"/>
      <c r="Q82" s="336"/>
      <c r="R82" s="336"/>
      <c r="S82" s="324"/>
      <c r="W82" s="304"/>
      <c r="X82" s="313"/>
      <c r="Y82" s="313"/>
      <c r="Z82" s="313"/>
      <c r="AA82" s="313"/>
      <c r="AB82" s="313"/>
      <c r="AC82" s="313"/>
      <c r="AD82" s="313"/>
      <c r="AE82" s="313"/>
      <c r="AF82" s="313"/>
      <c r="AG82" s="313"/>
      <c r="AH82" s="313"/>
      <c r="AI82" s="313"/>
      <c r="AJ82" s="313"/>
      <c r="AK82" s="313"/>
      <c r="AL82" s="313"/>
      <c r="AM82" s="313"/>
      <c r="AN82" s="313"/>
      <c r="AO82" s="313"/>
      <c r="AP82" s="313"/>
    </row>
    <row r="83" spans="1:42" ht="15.75" customHeight="1">
      <c r="A83" s="484" t="s">
        <v>300</v>
      </c>
      <c r="B83" s="1683">
        <v>67</v>
      </c>
      <c r="C83" s="491" t="s">
        <v>841</v>
      </c>
      <c r="D83" s="322"/>
      <c r="E83" s="1748"/>
      <c r="F83" s="1551"/>
      <c r="G83" s="1998"/>
      <c r="H83" s="322"/>
      <c r="I83" s="324"/>
      <c r="J83" s="324"/>
      <c r="K83" s="324"/>
      <c r="L83" s="336"/>
      <c r="M83" s="338"/>
      <c r="N83" s="324"/>
      <c r="O83" s="336"/>
      <c r="P83" s="324"/>
      <c r="Q83" s="336"/>
      <c r="R83" s="336"/>
      <c r="S83" s="324"/>
      <c r="W83" s="304"/>
      <c r="X83" s="313"/>
      <c r="Y83" s="313"/>
      <c r="Z83" s="313"/>
      <c r="AA83" s="313"/>
      <c r="AB83" s="313"/>
      <c r="AC83" s="313"/>
      <c r="AD83" s="313"/>
      <c r="AE83" s="313"/>
      <c r="AF83" s="313"/>
      <c r="AG83" s="313"/>
      <c r="AH83" s="313"/>
      <c r="AI83" s="313"/>
      <c r="AJ83" s="313"/>
      <c r="AK83" s="313"/>
      <c r="AL83" s="313"/>
      <c r="AM83" s="313"/>
      <c r="AN83" s="313"/>
      <c r="AO83" s="313"/>
      <c r="AP83" s="313"/>
    </row>
    <row r="84" spans="1:42" ht="15.75" customHeight="1">
      <c r="A84" s="1731"/>
      <c r="B84" s="1683" t="s">
        <v>409</v>
      </c>
      <c r="C84" s="491" t="s">
        <v>145</v>
      </c>
      <c r="D84" s="322"/>
      <c r="E84" s="1998"/>
      <c r="F84" s="1499"/>
      <c r="G84" s="1750">
        <v>25000</v>
      </c>
      <c r="H84" s="322"/>
      <c r="I84" s="324"/>
      <c r="J84" s="324"/>
      <c r="K84" s="324"/>
      <c r="L84" s="336"/>
      <c r="M84" s="338"/>
      <c r="N84" s="324"/>
      <c r="O84" s="336"/>
      <c r="P84" s="324"/>
      <c r="Q84" s="336"/>
      <c r="R84" s="336"/>
      <c r="S84" s="324"/>
      <c r="W84" s="304"/>
      <c r="X84" s="313"/>
      <c r="Y84" s="313"/>
      <c r="Z84" s="313"/>
      <c r="AA84" s="313"/>
      <c r="AB84" s="313"/>
      <c r="AC84" s="313"/>
      <c r="AD84" s="313"/>
      <c r="AE84" s="313"/>
      <c r="AF84" s="313"/>
      <c r="AG84" s="313"/>
      <c r="AH84" s="313"/>
      <c r="AI84" s="313"/>
      <c r="AJ84" s="313"/>
      <c r="AK84" s="313"/>
      <c r="AL84" s="313"/>
      <c r="AM84" s="313"/>
      <c r="AN84" s="313"/>
      <c r="AO84" s="313"/>
      <c r="AP84" s="313"/>
    </row>
    <row r="85" spans="1:42" ht="15.75" customHeight="1">
      <c r="A85" s="1731" t="s">
        <v>78</v>
      </c>
      <c r="B85" s="1683">
        <v>67</v>
      </c>
      <c r="C85" s="491" t="s">
        <v>841</v>
      </c>
      <c r="D85" s="322"/>
      <c r="E85" s="1998"/>
      <c r="F85" s="1499"/>
      <c r="G85" s="1517">
        <v>25000</v>
      </c>
      <c r="H85" s="322"/>
      <c r="I85" s="324"/>
      <c r="J85" s="324"/>
      <c r="K85" s="324"/>
      <c r="L85" s="336"/>
      <c r="M85" s="338"/>
      <c r="N85" s="324"/>
      <c r="O85" s="336"/>
      <c r="P85" s="324"/>
      <c r="Q85" s="336"/>
      <c r="R85" s="336"/>
      <c r="S85" s="324"/>
      <c r="W85" s="304"/>
      <c r="X85" s="313"/>
      <c r="Y85" s="313"/>
      <c r="Z85" s="313"/>
      <c r="AA85" s="313"/>
      <c r="AB85" s="313"/>
      <c r="AC85" s="313"/>
      <c r="AD85" s="313"/>
      <c r="AE85" s="313"/>
      <c r="AF85" s="313"/>
      <c r="AG85" s="313"/>
      <c r="AH85" s="313"/>
      <c r="AI85" s="313"/>
      <c r="AJ85" s="313"/>
      <c r="AK85" s="313"/>
      <c r="AL85" s="313"/>
      <c r="AM85" s="313"/>
      <c r="AN85" s="313"/>
      <c r="AO85" s="313"/>
      <c r="AP85" s="313"/>
    </row>
    <row r="86" spans="1:42" ht="13.9" customHeight="1">
      <c r="A86" s="1731" t="s">
        <v>78</v>
      </c>
      <c r="B86" s="479">
        <v>2.1019999999999999</v>
      </c>
      <c r="C86" s="481" t="s">
        <v>272</v>
      </c>
      <c r="D86" s="298"/>
      <c r="E86" s="1998"/>
      <c r="F86" s="1998"/>
      <c r="G86" s="1517">
        <v>31276</v>
      </c>
      <c r="H86" s="298"/>
      <c r="I86" s="324"/>
      <c r="J86" s="324"/>
      <c r="K86" s="324"/>
      <c r="L86" s="336"/>
      <c r="M86" s="338"/>
      <c r="N86" s="324"/>
      <c r="O86" s="336"/>
      <c r="P86" s="324"/>
      <c r="Q86" s="336"/>
      <c r="R86" s="336"/>
      <c r="S86" s="324"/>
      <c r="W86" s="304"/>
      <c r="X86" s="313"/>
      <c r="Y86" s="313"/>
      <c r="Z86" s="313"/>
      <c r="AA86" s="313"/>
      <c r="AB86" s="313"/>
      <c r="AC86" s="313"/>
      <c r="AD86" s="313"/>
      <c r="AE86" s="313"/>
      <c r="AF86" s="313"/>
      <c r="AG86" s="313"/>
      <c r="AH86" s="313"/>
      <c r="AI86" s="313"/>
      <c r="AJ86" s="313"/>
      <c r="AK86" s="313"/>
      <c r="AL86" s="313"/>
      <c r="AM86" s="313"/>
      <c r="AN86" s="313"/>
      <c r="AO86" s="313"/>
      <c r="AP86" s="313"/>
    </row>
    <row r="87" spans="1:42" ht="13.9" customHeight="1">
      <c r="A87" s="1160" t="s">
        <v>78</v>
      </c>
      <c r="B87" s="493">
        <v>2</v>
      </c>
      <c r="C87" s="483" t="s">
        <v>271</v>
      </c>
      <c r="D87" s="298"/>
      <c r="E87" s="1998"/>
      <c r="F87" s="1998"/>
      <c r="G87" s="1750">
        <v>41702</v>
      </c>
      <c r="H87" s="298"/>
      <c r="I87" s="324"/>
      <c r="J87" s="324"/>
      <c r="K87" s="324"/>
      <c r="L87" s="336"/>
      <c r="M87" s="338"/>
      <c r="N87" s="324"/>
      <c r="O87" s="336"/>
      <c r="P87" s="324"/>
      <c r="Q87" s="336"/>
      <c r="R87" s="336"/>
      <c r="S87" s="324"/>
      <c r="W87" s="304"/>
      <c r="X87" s="313"/>
      <c r="Y87" s="313"/>
      <c r="Z87" s="313"/>
      <c r="AA87" s="313"/>
      <c r="AB87" s="313"/>
      <c r="AC87" s="313"/>
      <c r="AD87" s="313"/>
      <c r="AE87" s="313"/>
      <c r="AF87" s="313"/>
      <c r="AG87" s="313"/>
      <c r="AH87" s="313"/>
      <c r="AI87" s="313"/>
      <c r="AJ87" s="313"/>
      <c r="AK87" s="313"/>
      <c r="AL87" s="313"/>
      <c r="AM87" s="313"/>
      <c r="AN87" s="313"/>
      <c r="AO87" s="313"/>
      <c r="AP87" s="313"/>
    </row>
    <row r="88" spans="1:42" ht="13.9" customHeight="1">
      <c r="A88" s="2106"/>
      <c r="B88" s="493"/>
      <c r="C88" s="483"/>
      <c r="D88" s="298"/>
      <c r="E88" s="1998"/>
      <c r="F88" s="1998"/>
      <c r="G88" s="1998"/>
      <c r="H88" s="298"/>
      <c r="I88" s="324"/>
      <c r="J88" s="324"/>
      <c r="K88" s="324"/>
      <c r="L88" s="336"/>
      <c r="M88" s="338"/>
      <c r="N88" s="324"/>
      <c r="O88" s="336"/>
      <c r="P88" s="324"/>
      <c r="Q88" s="336"/>
      <c r="R88" s="336"/>
      <c r="S88" s="324"/>
      <c r="W88" s="304"/>
      <c r="X88" s="313"/>
      <c r="Y88" s="313"/>
      <c r="Z88" s="313"/>
      <c r="AA88" s="313"/>
      <c r="AB88" s="313"/>
      <c r="AC88" s="313"/>
      <c r="AD88" s="313"/>
      <c r="AE88" s="313"/>
      <c r="AF88" s="313"/>
      <c r="AG88" s="313"/>
      <c r="AH88" s="313"/>
      <c r="AI88" s="313"/>
      <c r="AJ88" s="313"/>
      <c r="AK88" s="313"/>
      <c r="AL88" s="313"/>
      <c r="AM88" s="313"/>
      <c r="AN88" s="313"/>
      <c r="AO88" s="313"/>
      <c r="AP88" s="313"/>
    </row>
    <row r="89" spans="1:42" ht="13.9" customHeight="1">
      <c r="A89" s="1159"/>
      <c r="B89" s="1211">
        <v>3</v>
      </c>
      <c r="C89" s="483" t="s">
        <v>574</v>
      </c>
      <c r="D89" s="322"/>
      <c r="E89" s="1053"/>
      <c r="F89" s="1053"/>
      <c r="G89" s="92"/>
      <c r="H89" s="322"/>
      <c r="I89" s="324"/>
      <c r="J89" s="324"/>
      <c r="K89" s="324"/>
      <c r="L89" s="336"/>
      <c r="M89" s="338"/>
      <c r="N89" s="324"/>
      <c r="O89" s="336"/>
      <c r="P89" s="324"/>
      <c r="Q89" s="336"/>
      <c r="R89" s="336"/>
      <c r="S89" s="324"/>
      <c r="W89" s="304"/>
      <c r="X89" s="313"/>
      <c r="Y89" s="313"/>
      <c r="Z89" s="313"/>
      <c r="AA89" s="313"/>
      <c r="AB89" s="313"/>
      <c r="AC89" s="313"/>
      <c r="AD89" s="313"/>
      <c r="AE89" s="313"/>
      <c r="AF89" s="313"/>
      <c r="AG89" s="313"/>
      <c r="AH89" s="313"/>
      <c r="AI89" s="313"/>
      <c r="AJ89" s="313"/>
      <c r="AK89" s="313"/>
      <c r="AL89" s="313"/>
      <c r="AM89" s="313"/>
      <c r="AN89" s="313"/>
      <c r="AO89" s="313"/>
      <c r="AP89" s="313"/>
    </row>
    <row r="90" spans="1:42" ht="13.9" customHeight="1">
      <c r="A90" s="1159"/>
      <c r="B90" s="479">
        <v>3.101</v>
      </c>
      <c r="C90" s="481" t="s">
        <v>575</v>
      </c>
      <c r="D90" s="322"/>
      <c r="E90" s="1053"/>
      <c r="F90" s="1053"/>
      <c r="G90" s="92"/>
      <c r="H90" s="322"/>
      <c r="I90" s="324"/>
      <c r="J90" s="324"/>
      <c r="K90" s="324"/>
      <c r="L90" s="336"/>
      <c r="M90" s="338"/>
      <c r="N90" s="324"/>
      <c r="O90" s="336"/>
      <c r="P90" s="324"/>
      <c r="Q90" s="336"/>
      <c r="R90" s="336"/>
      <c r="S90" s="324"/>
      <c r="W90" s="304"/>
      <c r="X90" s="313"/>
      <c r="Y90" s="313"/>
      <c r="Z90" s="313"/>
      <c r="AA90" s="313"/>
      <c r="AB90" s="313"/>
      <c r="AC90" s="313"/>
      <c r="AD90" s="313"/>
      <c r="AE90" s="313"/>
      <c r="AF90" s="313"/>
      <c r="AG90" s="313"/>
      <c r="AH90" s="313"/>
      <c r="AI90" s="313"/>
      <c r="AJ90" s="313"/>
      <c r="AK90" s="313"/>
      <c r="AL90" s="313"/>
      <c r="AM90" s="313"/>
      <c r="AN90" s="313"/>
      <c r="AO90" s="313"/>
      <c r="AP90" s="313"/>
    </row>
    <row r="91" spans="1:42" ht="13.9" customHeight="1">
      <c r="A91" s="1160"/>
      <c r="B91" s="493">
        <v>60</v>
      </c>
      <c r="C91" s="483" t="s">
        <v>576</v>
      </c>
      <c r="D91" s="322"/>
      <c r="E91" s="1053"/>
      <c r="F91" s="1053"/>
      <c r="G91" s="92"/>
      <c r="H91" s="322"/>
      <c r="I91" s="324"/>
      <c r="J91" s="324"/>
      <c r="K91" s="324"/>
      <c r="L91" s="336"/>
      <c r="M91" s="338"/>
      <c r="N91" s="324"/>
      <c r="O91" s="336"/>
      <c r="P91" s="324"/>
      <c r="Q91" s="336"/>
      <c r="R91" s="336"/>
      <c r="S91" s="324"/>
      <c r="W91" s="304"/>
      <c r="X91" s="313"/>
      <c r="Y91" s="313"/>
      <c r="Z91" s="313"/>
      <c r="AA91" s="313"/>
      <c r="AB91" s="313"/>
      <c r="AC91" s="313"/>
      <c r="AD91" s="313"/>
      <c r="AE91" s="313"/>
      <c r="AF91" s="313"/>
      <c r="AG91" s="313"/>
      <c r="AH91" s="313"/>
      <c r="AI91" s="313"/>
      <c r="AJ91" s="313"/>
      <c r="AK91" s="313"/>
      <c r="AL91" s="313"/>
      <c r="AM91" s="313"/>
      <c r="AN91" s="313"/>
      <c r="AO91" s="313"/>
      <c r="AP91" s="313"/>
    </row>
    <row r="92" spans="1:42" ht="14.45" customHeight="1">
      <c r="A92" s="1160"/>
      <c r="B92" s="493" t="s">
        <v>170</v>
      </c>
      <c r="C92" s="483" t="s">
        <v>577</v>
      </c>
      <c r="D92" s="322"/>
      <c r="E92" s="281"/>
      <c r="F92" s="1520"/>
      <c r="G92" s="1964">
        <v>51347</v>
      </c>
      <c r="H92" s="298" t="s">
        <v>336</v>
      </c>
      <c r="I92" s="1055"/>
      <c r="J92" s="1055"/>
      <c r="K92" s="1055"/>
      <c r="L92" s="1060"/>
      <c r="M92" s="1060"/>
      <c r="N92" s="324"/>
      <c r="O92" s="336"/>
      <c r="P92" s="324"/>
      <c r="Q92" s="336"/>
      <c r="R92" s="336"/>
      <c r="S92" s="324"/>
      <c r="W92" s="304"/>
      <c r="X92" s="313"/>
      <c r="Y92" s="313"/>
      <c r="Z92" s="313"/>
      <c r="AA92" s="320"/>
      <c r="AB92" s="313"/>
      <c r="AC92" s="313"/>
      <c r="AD92" s="313"/>
      <c r="AE92" s="313"/>
      <c r="AF92" s="313"/>
      <c r="AG92" s="313"/>
      <c r="AH92" s="313"/>
      <c r="AI92" s="313"/>
      <c r="AJ92" s="313"/>
      <c r="AK92" s="313"/>
      <c r="AL92" s="313"/>
      <c r="AM92" s="313"/>
      <c r="AN92" s="313"/>
      <c r="AO92" s="313"/>
      <c r="AP92" s="313"/>
    </row>
    <row r="93" spans="1:42" ht="13.9" customHeight="1">
      <c r="A93" s="1160" t="s">
        <v>78</v>
      </c>
      <c r="B93" s="493">
        <v>60</v>
      </c>
      <c r="C93" s="483" t="s">
        <v>576</v>
      </c>
      <c r="D93" s="322"/>
      <c r="E93" s="1781"/>
      <c r="F93" s="1520"/>
      <c r="G93" s="1964">
        <v>51347</v>
      </c>
      <c r="H93" s="322"/>
      <c r="I93" s="317"/>
      <c r="J93" s="324"/>
      <c r="K93" s="324"/>
      <c r="L93" s="336"/>
      <c r="M93" s="338"/>
      <c r="N93" s="324"/>
      <c r="O93" s="336"/>
      <c r="P93" s="324"/>
      <c r="Q93" s="336"/>
      <c r="R93" s="336"/>
      <c r="S93" s="324"/>
      <c r="W93" s="304"/>
      <c r="X93" s="313"/>
      <c r="Y93" s="313"/>
      <c r="Z93" s="313"/>
      <c r="AA93" s="313"/>
      <c r="AB93" s="313"/>
      <c r="AC93" s="313"/>
      <c r="AD93" s="313"/>
      <c r="AE93" s="313"/>
      <c r="AF93" s="313"/>
      <c r="AG93" s="313"/>
      <c r="AH93" s="313"/>
      <c r="AI93" s="313"/>
      <c r="AJ93" s="313"/>
      <c r="AK93" s="313"/>
      <c r="AL93" s="313"/>
      <c r="AM93" s="313"/>
      <c r="AN93" s="313"/>
      <c r="AO93" s="313"/>
      <c r="AP93" s="313"/>
    </row>
    <row r="94" spans="1:42" ht="13.9" customHeight="1">
      <c r="A94" s="1160" t="s">
        <v>78</v>
      </c>
      <c r="B94" s="479">
        <v>3.101</v>
      </c>
      <c r="C94" s="481" t="s">
        <v>575</v>
      </c>
      <c r="D94" s="322"/>
      <c r="E94" s="1781"/>
      <c r="F94" s="1520"/>
      <c r="G94" s="126">
        <v>51347</v>
      </c>
      <c r="H94" s="322"/>
      <c r="I94" s="317"/>
      <c r="J94" s="324"/>
      <c r="K94" s="324"/>
      <c r="L94" s="336"/>
      <c r="M94" s="338"/>
      <c r="N94" s="324"/>
      <c r="O94" s="336"/>
      <c r="P94" s="324"/>
      <c r="Q94" s="336"/>
      <c r="R94" s="336"/>
      <c r="S94" s="324"/>
      <c r="W94" s="304"/>
      <c r="X94" s="313"/>
      <c r="Y94" s="313"/>
      <c r="Z94" s="313"/>
      <c r="AA94" s="313"/>
      <c r="AB94" s="313"/>
      <c r="AC94" s="313"/>
      <c r="AD94" s="313"/>
      <c r="AE94" s="313"/>
      <c r="AF94" s="313"/>
      <c r="AG94" s="313"/>
      <c r="AH94" s="313"/>
      <c r="AI94" s="313"/>
      <c r="AJ94" s="313"/>
      <c r="AK94" s="313"/>
      <c r="AL94" s="313"/>
      <c r="AM94" s="313"/>
      <c r="AN94" s="313"/>
      <c r="AO94" s="313"/>
      <c r="AP94" s="313"/>
    </row>
    <row r="95" spans="1:42">
      <c r="A95" s="1160"/>
      <c r="B95" s="479"/>
      <c r="C95" s="481"/>
      <c r="D95" s="322"/>
      <c r="E95" s="1053"/>
      <c r="F95" s="1053"/>
      <c r="G95" s="92"/>
      <c r="H95" s="322"/>
      <c r="I95" s="317"/>
      <c r="J95" s="324"/>
      <c r="K95" s="324"/>
      <c r="L95" s="336"/>
      <c r="M95" s="338"/>
      <c r="N95" s="324"/>
      <c r="O95" s="336"/>
      <c r="P95" s="324"/>
      <c r="Q95" s="336"/>
      <c r="R95" s="336"/>
      <c r="S95" s="324"/>
      <c r="W95" s="304"/>
      <c r="X95" s="313"/>
      <c r="Y95" s="313"/>
      <c r="Z95" s="313"/>
      <c r="AA95" s="313"/>
      <c r="AB95" s="313"/>
      <c r="AC95" s="313"/>
      <c r="AD95" s="313"/>
      <c r="AE95" s="313"/>
      <c r="AF95" s="313"/>
      <c r="AG95" s="313"/>
      <c r="AH95" s="313"/>
      <c r="AI95" s="313"/>
      <c r="AJ95" s="313"/>
      <c r="AK95" s="313"/>
      <c r="AL95" s="313"/>
      <c r="AM95" s="313"/>
      <c r="AN95" s="313"/>
      <c r="AO95" s="313"/>
      <c r="AP95" s="313"/>
    </row>
    <row r="96" spans="1:42" ht="13.9" customHeight="1">
      <c r="A96" s="1159"/>
      <c r="B96" s="479">
        <v>3.1019999999999999</v>
      </c>
      <c r="C96" s="481" t="s">
        <v>578</v>
      </c>
      <c r="D96" s="322"/>
      <c r="E96" s="1053"/>
      <c r="F96" s="1053"/>
      <c r="G96" s="92"/>
      <c r="H96" s="322"/>
      <c r="I96" s="317"/>
      <c r="J96" s="324"/>
      <c r="K96" s="324"/>
      <c r="L96" s="336"/>
      <c r="M96" s="338"/>
      <c r="N96" s="324"/>
      <c r="O96" s="336"/>
      <c r="P96" s="324"/>
      <c r="Q96" s="336"/>
      <c r="R96" s="336"/>
      <c r="S96" s="324"/>
      <c r="W96" s="304"/>
      <c r="X96" s="313"/>
      <c r="Y96" s="313"/>
      <c r="Z96" s="313"/>
      <c r="AA96" s="313"/>
      <c r="AB96" s="313"/>
      <c r="AC96" s="313"/>
      <c r="AD96" s="313"/>
      <c r="AE96" s="313"/>
      <c r="AF96" s="313"/>
      <c r="AG96" s="313"/>
      <c r="AH96" s="313"/>
      <c r="AI96" s="313"/>
      <c r="AJ96" s="313"/>
      <c r="AK96" s="313"/>
      <c r="AL96" s="313"/>
      <c r="AM96" s="313"/>
      <c r="AN96" s="313"/>
      <c r="AO96" s="313"/>
      <c r="AP96" s="313"/>
    </row>
    <row r="97" spans="1:42">
      <c r="A97" s="1159"/>
      <c r="B97" s="1211">
        <v>61</v>
      </c>
      <c r="C97" s="491" t="s">
        <v>576</v>
      </c>
      <c r="D97" s="322"/>
      <c r="E97" s="1053"/>
      <c r="F97" s="1053"/>
      <c r="G97" s="92"/>
      <c r="H97" s="322"/>
      <c r="I97" s="317"/>
      <c r="J97" s="324"/>
      <c r="K97" s="324"/>
      <c r="L97" s="336"/>
      <c r="M97" s="338"/>
      <c r="N97" s="324"/>
      <c r="O97" s="336"/>
      <c r="P97" s="324"/>
      <c r="Q97" s="336"/>
      <c r="R97" s="336"/>
      <c r="S97" s="324"/>
      <c r="W97" s="304"/>
      <c r="X97" s="313"/>
      <c r="Y97" s="313"/>
      <c r="Z97" s="313"/>
      <c r="AA97" s="313"/>
      <c r="AB97" s="313"/>
      <c r="AC97" s="313"/>
      <c r="AD97" s="313"/>
      <c r="AE97" s="313"/>
      <c r="AF97" s="313"/>
      <c r="AG97" s="313"/>
      <c r="AH97" s="313"/>
      <c r="AI97" s="313"/>
      <c r="AJ97" s="313"/>
      <c r="AK97" s="313"/>
      <c r="AL97" s="313"/>
      <c r="AM97" s="313"/>
      <c r="AN97" s="313"/>
      <c r="AO97" s="313"/>
      <c r="AP97" s="313"/>
    </row>
    <row r="98" spans="1:42" ht="25.5">
      <c r="A98" s="1159"/>
      <c r="B98" s="495" t="s">
        <v>368</v>
      </c>
      <c r="C98" s="483" t="s">
        <v>579</v>
      </c>
      <c r="D98" s="298"/>
      <c r="E98" s="271"/>
      <c r="F98" s="1499"/>
      <c r="G98" s="271">
        <v>7935</v>
      </c>
      <c r="H98" s="298" t="s">
        <v>336</v>
      </c>
      <c r="I98" s="1055"/>
      <c r="J98" s="1055"/>
      <c r="K98" s="1055"/>
      <c r="L98" s="1060"/>
      <c r="M98" s="1060"/>
      <c r="N98" s="324"/>
      <c r="O98" s="336"/>
      <c r="P98" s="324"/>
      <c r="Q98" s="336"/>
      <c r="R98" s="336"/>
      <c r="S98" s="324"/>
      <c r="W98" s="304"/>
      <c r="X98" s="313"/>
      <c r="Y98" s="313"/>
      <c r="Z98" s="313"/>
      <c r="AA98" s="320"/>
      <c r="AB98" s="313"/>
      <c r="AC98" s="313"/>
      <c r="AD98" s="313"/>
      <c r="AE98" s="313"/>
      <c r="AF98" s="313"/>
      <c r="AG98" s="313"/>
      <c r="AH98" s="313"/>
      <c r="AI98" s="313"/>
      <c r="AJ98" s="313"/>
      <c r="AK98" s="313"/>
      <c r="AL98" s="313"/>
      <c r="AM98" s="313"/>
      <c r="AN98" s="313"/>
      <c r="AO98" s="313"/>
      <c r="AP98" s="313"/>
    </row>
    <row r="99" spans="1:42" ht="25.5">
      <c r="A99" s="1159"/>
      <c r="B99" s="495" t="s">
        <v>369</v>
      </c>
      <c r="C99" s="483" t="s">
        <v>580</v>
      </c>
      <c r="D99" s="298"/>
      <c r="E99" s="271"/>
      <c r="F99" s="1499"/>
      <c r="G99" s="271">
        <v>2819</v>
      </c>
      <c r="H99" s="298" t="s">
        <v>336</v>
      </c>
      <c r="I99" s="1055"/>
      <c r="J99" s="1055"/>
      <c r="K99" s="1055"/>
      <c r="L99" s="1060"/>
      <c r="M99" s="1060"/>
      <c r="N99" s="324"/>
      <c r="O99" s="336"/>
      <c r="P99" s="324"/>
      <c r="Q99" s="336"/>
      <c r="R99" s="336"/>
      <c r="S99" s="324"/>
      <c r="W99" s="304"/>
      <c r="X99" s="313"/>
      <c r="Y99" s="313"/>
      <c r="Z99" s="313"/>
      <c r="AA99" s="320"/>
      <c r="AB99" s="313"/>
      <c r="AC99" s="313"/>
      <c r="AD99" s="313"/>
      <c r="AE99" s="313"/>
      <c r="AF99" s="313"/>
      <c r="AG99" s="313"/>
      <c r="AH99" s="313"/>
      <c r="AI99" s="313"/>
      <c r="AJ99" s="313"/>
      <c r="AK99" s="313"/>
      <c r="AL99" s="313"/>
      <c r="AM99" s="313"/>
      <c r="AN99" s="313"/>
      <c r="AO99" s="313"/>
      <c r="AP99" s="313"/>
    </row>
    <row r="100" spans="1:42" ht="19.5" customHeight="1">
      <c r="A100" s="1160"/>
      <c r="B100" s="495" t="s">
        <v>251</v>
      </c>
      <c r="C100" s="483" t="s">
        <v>581</v>
      </c>
      <c r="D100" s="299"/>
      <c r="E100" s="271"/>
      <c r="F100" s="1499"/>
      <c r="G100" s="277">
        <v>5163</v>
      </c>
      <c r="H100" s="298" t="s">
        <v>336</v>
      </c>
      <c r="I100" s="1055"/>
      <c r="J100" s="1055"/>
      <c r="K100" s="1055"/>
      <c r="L100" s="1060"/>
      <c r="M100" s="1060"/>
      <c r="N100" s="324"/>
      <c r="O100" s="336"/>
      <c r="P100" s="324"/>
      <c r="Q100" s="336"/>
      <c r="R100" s="336"/>
      <c r="S100" s="324"/>
      <c r="W100" s="304"/>
      <c r="X100" s="313"/>
      <c r="Y100" s="313"/>
      <c r="Z100" s="313"/>
      <c r="AA100" s="313"/>
      <c r="AB100" s="313"/>
      <c r="AC100" s="313"/>
      <c r="AD100" s="313"/>
      <c r="AE100" s="313"/>
      <c r="AF100" s="313"/>
      <c r="AG100" s="313"/>
      <c r="AH100" s="313"/>
      <c r="AI100" s="313"/>
      <c r="AJ100" s="313"/>
      <c r="AK100" s="313"/>
      <c r="AL100" s="313"/>
      <c r="AM100" s="313"/>
      <c r="AN100" s="313"/>
      <c r="AO100" s="313"/>
      <c r="AP100" s="313"/>
    </row>
    <row r="101" spans="1:42" ht="13.9" customHeight="1">
      <c r="A101" s="1160" t="s">
        <v>78</v>
      </c>
      <c r="B101" s="493">
        <v>61</v>
      </c>
      <c r="C101" s="483" t="s">
        <v>576</v>
      </c>
      <c r="D101" s="298"/>
      <c r="E101" s="1998"/>
      <c r="F101" s="1551"/>
      <c r="G101" s="277">
        <v>15917</v>
      </c>
      <c r="H101" s="298"/>
      <c r="I101" s="324"/>
      <c r="J101" s="324"/>
      <c r="K101" s="324"/>
      <c r="L101" s="336"/>
      <c r="M101" s="338"/>
      <c r="N101" s="324"/>
      <c r="O101" s="336"/>
      <c r="P101" s="324"/>
      <c r="Q101" s="336"/>
      <c r="R101" s="336"/>
      <c r="S101" s="324"/>
      <c r="W101" s="304"/>
      <c r="X101" s="313"/>
      <c r="Y101" s="313"/>
      <c r="Z101" s="313"/>
      <c r="AA101" s="313"/>
      <c r="AB101" s="313"/>
      <c r="AC101" s="313"/>
      <c r="AD101" s="313"/>
      <c r="AE101" s="313"/>
      <c r="AF101" s="313"/>
      <c r="AG101" s="313"/>
      <c r="AH101" s="313"/>
      <c r="AI101" s="313"/>
      <c r="AJ101" s="313"/>
      <c r="AK101" s="313"/>
      <c r="AL101" s="313"/>
      <c r="AM101" s="313"/>
      <c r="AN101" s="313"/>
      <c r="AO101" s="313"/>
      <c r="AP101" s="313"/>
    </row>
    <row r="102" spans="1:42" ht="13.9" customHeight="1">
      <c r="A102" s="1160" t="s">
        <v>78</v>
      </c>
      <c r="B102" s="479">
        <v>3.1019999999999999</v>
      </c>
      <c r="C102" s="481" t="s">
        <v>578</v>
      </c>
      <c r="D102" s="298"/>
      <c r="E102" s="1998"/>
      <c r="F102" s="1551"/>
      <c r="G102" s="277">
        <v>15917</v>
      </c>
      <c r="H102" s="298"/>
      <c r="I102" s="324"/>
      <c r="J102" s="324"/>
      <c r="K102" s="324"/>
      <c r="L102" s="336"/>
      <c r="M102" s="338"/>
      <c r="N102" s="324"/>
      <c r="O102" s="336"/>
      <c r="P102" s="324"/>
      <c r="Q102" s="336"/>
      <c r="R102" s="336"/>
      <c r="S102" s="324"/>
      <c r="W102" s="304"/>
      <c r="X102" s="313"/>
      <c r="Y102" s="313"/>
      <c r="Z102" s="313"/>
      <c r="AA102" s="313"/>
      <c r="AB102" s="313"/>
      <c r="AC102" s="313"/>
      <c r="AD102" s="313"/>
      <c r="AE102" s="313"/>
      <c r="AF102" s="313"/>
      <c r="AG102" s="313"/>
      <c r="AH102" s="313"/>
      <c r="AI102" s="313"/>
      <c r="AJ102" s="313"/>
      <c r="AK102" s="313"/>
      <c r="AL102" s="313"/>
      <c r="AM102" s="313"/>
      <c r="AN102" s="313"/>
      <c r="AO102" s="313"/>
      <c r="AP102" s="313"/>
    </row>
    <row r="103" spans="1:42">
      <c r="A103" s="1160" t="s">
        <v>78</v>
      </c>
      <c r="B103" s="493">
        <v>3</v>
      </c>
      <c r="C103" s="483" t="s">
        <v>574</v>
      </c>
      <c r="D103" s="298"/>
      <c r="E103" s="1998"/>
      <c r="F103" s="1551"/>
      <c r="G103" s="274">
        <v>67264</v>
      </c>
      <c r="H103" s="298"/>
      <c r="I103" s="324"/>
      <c r="J103" s="324"/>
      <c r="K103" s="324"/>
      <c r="L103" s="336"/>
      <c r="M103" s="338"/>
      <c r="N103" s="324"/>
      <c r="O103" s="336"/>
      <c r="P103" s="324"/>
      <c r="Q103" s="336"/>
      <c r="R103" s="336"/>
      <c r="S103" s="324"/>
      <c r="W103" s="304"/>
      <c r="X103" s="313"/>
      <c r="Y103" s="313"/>
      <c r="Z103" s="313"/>
      <c r="AA103" s="313"/>
      <c r="AB103" s="313"/>
      <c r="AC103" s="313"/>
      <c r="AD103" s="313"/>
      <c r="AE103" s="313"/>
      <c r="AF103" s="313"/>
      <c r="AG103" s="313"/>
      <c r="AH103" s="313"/>
      <c r="AI103" s="313"/>
      <c r="AJ103" s="313"/>
      <c r="AK103" s="313"/>
      <c r="AL103" s="313"/>
      <c r="AM103" s="313"/>
      <c r="AN103" s="313"/>
      <c r="AO103" s="313"/>
      <c r="AP103" s="313"/>
    </row>
    <row r="104" spans="1:42">
      <c r="A104" s="1160" t="s">
        <v>78</v>
      </c>
      <c r="B104" s="480">
        <v>2235</v>
      </c>
      <c r="C104" s="481" t="s">
        <v>246</v>
      </c>
      <c r="D104" s="322"/>
      <c r="E104" s="1998"/>
      <c r="F104" s="271"/>
      <c r="G104" s="274">
        <v>108966</v>
      </c>
      <c r="H104" s="322"/>
      <c r="I104" s="324"/>
      <c r="J104" s="324"/>
      <c r="K104" s="324"/>
      <c r="L104" s="336"/>
      <c r="M104" s="338"/>
      <c r="N104" s="324"/>
      <c r="O104" s="336"/>
      <c r="P104" s="324"/>
      <c r="Q104" s="336"/>
      <c r="R104" s="336"/>
      <c r="S104" s="324"/>
      <c r="W104" s="304"/>
      <c r="X104" s="313"/>
      <c r="Y104" s="313"/>
      <c r="Z104" s="313"/>
      <c r="AA104" s="313"/>
      <c r="AB104" s="313"/>
      <c r="AC104" s="313"/>
      <c r="AD104" s="313"/>
      <c r="AE104" s="313"/>
      <c r="AF104" s="313"/>
      <c r="AG104" s="313"/>
      <c r="AH104" s="313"/>
      <c r="AI104" s="313"/>
      <c r="AJ104" s="313"/>
      <c r="AK104" s="313"/>
      <c r="AL104" s="313"/>
      <c r="AM104" s="313"/>
      <c r="AN104" s="313"/>
      <c r="AO104" s="313"/>
      <c r="AP104" s="313"/>
    </row>
    <row r="105" spans="1:42" ht="10.15" customHeight="1">
      <c r="A105" s="313"/>
      <c r="B105" s="305"/>
      <c r="E105" s="1135"/>
      <c r="F105" s="1096"/>
      <c r="G105" s="100"/>
      <c r="H105" s="320"/>
      <c r="I105" s="324"/>
      <c r="J105" s="324"/>
      <c r="K105" s="324"/>
      <c r="L105" s="336"/>
      <c r="M105" s="338"/>
      <c r="N105" s="324"/>
      <c r="O105" s="336"/>
      <c r="P105" s="324"/>
      <c r="Q105" s="336"/>
      <c r="R105" s="336"/>
      <c r="S105" s="324"/>
      <c r="W105" s="304"/>
      <c r="X105" s="313"/>
      <c r="Y105" s="313"/>
      <c r="Z105" s="313"/>
      <c r="AA105" s="313"/>
      <c r="AB105" s="313"/>
      <c r="AC105" s="313"/>
      <c r="AD105" s="313"/>
      <c r="AE105" s="313"/>
      <c r="AF105" s="313"/>
      <c r="AG105" s="313"/>
      <c r="AH105" s="313"/>
      <c r="AI105" s="313"/>
      <c r="AJ105" s="313"/>
      <c r="AK105" s="313"/>
      <c r="AL105" s="313"/>
      <c r="AM105" s="313"/>
      <c r="AN105" s="313"/>
      <c r="AO105" s="313"/>
      <c r="AP105" s="313"/>
    </row>
    <row r="106" spans="1:42" ht="13.5" customHeight="1">
      <c r="A106" s="1159" t="s">
        <v>83</v>
      </c>
      <c r="B106" s="1447">
        <v>2236</v>
      </c>
      <c r="C106" s="487" t="s">
        <v>582</v>
      </c>
      <c r="D106" s="326"/>
      <c r="E106" s="1135"/>
      <c r="F106" s="1096"/>
      <c r="G106" s="98"/>
      <c r="H106" s="326"/>
      <c r="I106" s="324"/>
      <c r="J106" s="324"/>
      <c r="K106" s="324"/>
      <c r="L106" s="336"/>
      <c r="M106" s="338"/>
      <c r="N106" s="324"/>
      <c r="O106" s="336"/>
      <c r="P106" s="324"/>
      <c r="Q106" s="336"/>
      <c r="R106" s="336"/>
      <c r="S106" s="324"/>
      <c r="W106" s="304"/>
      <c r="X106" s="313"/>
      <c r="Y106" s="313"/>
      <c r="Z106" s="313"/>
      <c r="AA106" s="313"/>
      <c r="AB106" s="313"/>
      <c r="AC106" s="313"/>
      <c r="AD106" s="313"/>
      <c r="AE106" s="313"/>
      <c r="AF106" s="313"/>
      <c r="AG106" s="313"/>
      <c r="AH106" s="313"/>
      <c r="AI106" s="313"/>
      <c r="AJ106" s="313"/>
      <c r="AK106" s="313"/>
      <c r="AL106" s="313"/>
      <c r="AM106" s="313"/>
      <c r="AN106" s="313"/>
      <c r="AO106" s="313"/>
      <c r="AP106" s="313"/>
    </row>
    <row r="107" spans="1:42" ht="13.5" customHeight="1">
      <c r="A107" s="1159"/>
      <c r="B107" s="489">
        <v>80</v>
      </c>
      <c r="C107" s="491" t="s">
        <v>67</v>
      </c>
      <c r="D107" s="316"/>
      <c r="E107" s="979"/>
      <c r="F107" s="1102"/>
      <c r="G107" s="122"/>
      <c r="H107" s="316"/>
      <c r="I107" s="324"/>
      <c r="J107" s="324"/>
      <c r="K107" s="324"/>
      <c r="L107" s="336"/>
      <c r="M107" s="338"/>
      <c r="N107" s="324"/>
      <c r="O107" s="336"/>
      <c r="P107" s="324"/>
      <c r="Q107" s="336"/>
      <c r="R107" s="336"/>
      <c r="S107" s="324"/>
      <c r="W107" s="304"/>
      <c r="X107" s="313"/>
      <c r="Y107" s="313"/>
      <c r="Z107" s="313"/>
      <c r="AA107" s="313"/>
      <c r="AB107" s="313"/>
      <c r="AC107" s="313"/>
      <c r="AD107" s="313"/>
      <c r="AE107" s="313"/>
      <c r="AF107" s="313"/>
      <c r="AG107" s="313"/>
      <c r="AH107" s="313"/>
      <c r="AI107" s="313"/>
      <c r="AJ107" s="313"/>
      <c r="AK107" s="313"/>
      <c r="AL107" s="313"/>
      <c r="AM107" s="313"/>
      <c r="AN107" s="313"/>
      <c r="AO107" s="313"/>
      <c r="AP107" s="313"/>
    </row>
    <row r="108" spans="1:42" ht="13.5" customHeight="1">
      <c r="A108" s="1160"/>
      <c r="B108" s="479">
        <v>80.001000000000005</v>
      </c>
      <c r="C108" s="481" t="s">
        <v>57</v>
      </c>
      <c r="D108" s="316"/>
      <c r="E108" s="979"/>
      <c r="F108" s="1102"/>
      <c r="G108" s="122"/>
      <c r="H108" s="316"/>
      <c r="I108" s="324"/>
      <c r="J108" s="324"/>
      <c r="K108" s="324"/>
      <c r="L108" s="336"/>
      <c r="M108" s="338"/>
      <c r="N108" s="324"/>
      <c r="O108" s="336"/>
      <c r="P108" s="324"/>
      <c r="Q108" s="336"/>
      <c r="R108" s="336"/>
      <c r="S108" s="324"/>
      <c r="W108" s="304"/>
      <c r="X108" s="313"/>
      <c r="Y108" s="313"/>
      <c r="Z108" s="313"/>
      <c r="AA108" s="313"/>
      <c r="AB108" s="313"/>
      <c r="AC108" s="313"/>
      <c r="AD108" s="313"/>
      <c r="AE108" s="313"/>
      <c r="AF108" s="313"/>
      <c r="AG108" s="313"/>
      <c r="AH108" s="313"/>
      <c r="AI108" s="313"/>
      <c r="AJ108" s="313"/>
      <c r="AK108" s="313"/>
      <c r="AL108" s="313"/>
      <c r="AM108" s="313"/>
      <c r="AN108" s="313"/>
      <c r="AO108" s="313"/>
      <c r="AP108" s="313"/>
    </row>
    <row r="109" spans="1:42" ht="13.5" customHeight="1">
      <c r="A109" s="1160"/>
      <c r="B109" s="493">
        <v>60</v>
      </c>
      <c r="C109" s="483" t="s">
        <v>38</v>
      </c>
      <c r="D109" s="316"/>
      <c r="E109" s="979"/>
      <c r="F109" s="1102"/>
      <c r="G109" s="122"/>
      <c r="H109" s="316"/>
      <c r="I109" s="324"/>
      <c r="J109" s="324"/>
      <c r="K109" s="324"/>
      <c r="L109" s="336"/>
      <c r="M109" s="338"/>
      <c r="N109" s="324"/>
      <c r="O109" s="336"/>
      <c r="P109" s="324"/>
      <c r="Q109" s="336"/>
      <c r="R109" s="336"/>
      <c r="S109" s="324"/>
      <c r="W109" s="304"/>
      <c r="X109" s="313"/>
      <c r="Y109" s="313"/>
      <c r="Z109" s="313"/>
      <c r="AA109" s="313"/>
      <c r="AB109" s="313"/>
      <c r="AC109" s="313"/>
      <c r="AD109" s="313"/>
      <c r="AE109" s="313"/>
      <c r="AF109" s="313"/>
      <c r="AG109" s="313"/>
      <c r="AH109" s="313"/>
      <c r="AI109" s="313"/>
      <c r="AJ109" s="313"/>
      <c r="AK109" s="313"/>
      <c r="AL109" s="313"/>
      <c r="AM109" s="313"/>
      <c r="AN109" s="313"/>
      <c r="AO109" s="313"/>
      <c r="AP109" s="313"/>
    </row>
    <row r="110" spans="1:42" ht="25.9" customHeight="1">
      <c r="A110" s="1160"/>
      <c r="B110" s="332" t="s">
        <v>169</v>
      </c>
      <c r="C110" s="483" t="s">
        <v>583</v>
      </c>
      <c r="D110" s="299"/>
      <c r="E110" s="298"/>
      <c r="F110" s="1551"/>
      <c r="G110" s="277">
        <v>19562</v>
      </c>
      <c r="H110" s="299" t="s">
        <v>308</v>
      </c>
      <c r="I110" s="1749"/>
      <c r="J110" s="1055"/>
      <c r="K110" s="1055"/>
      <c r="L110" s="1056"/>
      <c r="M110" s="1060"/>
      <c r="N110" s="324"/>
      <c r="O110" s="336"/>
      <c r="P110" s="324"/>
      <c r="Q110" s="336"/>
      <c r="R110" s="336"/>
      <c r="S110" s="324"/>
      <c r="W110" s="304"/>
      <c r="X110" s="313"/>
      <c r="Y110" s="313"/>
      <c r="Z110" s="313"/>
      <c r="AA110" s="320"/>
      <c r="AB110" s="313"/>
      <c r="AC110" s="313"/>
      <c r="AD110" s="313"/>
      <c r="AE110" s="313"/>
      <c r="AF110" s="313"/>
      <c r="AG110" s="313"/>
      <c r="AH110" s="313"/>
      <c r="AI110" s="313"/>
      <c r="AJ110" s="313"/>
      <c r="AK110" s="313"/>
      <c r="AL110" s="313"/>
      <c r="AM110" s="313"/>
      <c r="AN110" s="313"/>
      <c r="AO110" s="313"/>
      <c r="AP110" s="313"/>
    </row>
    <row r="111" spans="1:42">
      <c r="A111" s="1159" t="s">
        <v>78</v>
      </c>
      <c r="B111" s="1211">
        <v>60</v>
      </c>
      <c r="C111" s="491" t="s">
        <v>38</v>
      </c>
      <c r="D111" s="298"/>
      <c r="E111" s="1998"/>
      <c r="F111" s="1551"/>
      <c r="G111" s="277">
        <v>19562</v>
      </c>
      <c r="H111" s="298"/>
      <c r="I111" s="324"/>
      <c r="J111" s="324"/>
      <c r="K111" s="324"/>
      <c r="L111" s="336"/>
      <c r="M111" s="338"/>
      <c r="N111" s="324"/>
      <c r="O111" s="336"/>
      <c r="P111" s="324"/>
      <c r="Q111" s="336"/>
      <c r="R111" s="336"/>
      <c r="S111" s="324"/>
      <c r="W111" s="304"/>
      <c r="X111" s="313"/>
      <c r="Y111" s="313"/>
      <c r="Z111" s="313"/>
      <c r="AA111" s="313"/>
      <c r="AB111" s="313"/>
      <c r="AC111" s="313"/>
      <c r="AD111" s="313"/>
      <c r="AE111" s="313"/>
      <c r="AF111" s="313"/>
      <c r="AG111" s="313"/>
      <c r="AH111" s="313"/>
      <c r="AI111" s="313"/>
      <c r="AJ111" s="313"/>
      <c r="AK111" s="313"/>
      <c r="AL111" s="313"/>
      <c r="AM111" s="313"/>
      <c r="AN111" s="313"/>
      <c r="AO111" s="313"/>
      <c r="AP111" s="313"/>
    </row>
    <row r="112" spans="1:42">
      <c r="A112" s="1159" t="s">
        <v>78</v>
      </c>
      <c r="B112" s="479">
        <v>80.001000000000005</v>
      </c>
      <c r="C112" s="487" t="s">
        <v>57</v>
      </c>
      <c r="D112" s="322"/>
      <c r="E112" s="1998"/>
      <c r="F112" s="787"/>
      <c r="G112" s="126">
        <v>19562</v>
      </c>
      <c r="H112" s="322"/>
      <c r="I112" s="324"/>
      <c r="J112" s="324"/>
      <c r="K112" s="324"/>
      <c r="L112" s="336"/>
      <c r="M112" s="338"/>
      <c r="N112" s="324"/>
      <c r="O112" s="336"/>
      <c r="P112" s="324"/>
      <c r="Q112" s="336"/>
      <c r="R112" s="336"/>
      <c r="S112" s="324"/>
      <c r="W112" s="304"/>
      <c r="X112" s="313"/>
      <c r="Y112" s="313"/>
      <c r="Z112" s="313"/>
      <c r="AA112" s="313"/>
      <c r="AB112" s="313"/>
      <c r="AC112" s="313"/>
      <c r="AD112" s="313"/>
      <c r="AE112" s="313"/>
      <c r="AF112" s="313"/>
      <c r="AG112" s="313"/>
      <c r="AH112" s="313"/>
      <c r="AI112" s="313"/>
      <c r="AJ112" s="313"/>
      <c r="AK112" s="313"/>
      <c r="AL112" s="313"/>
      <c r="AM112" s="313"/>
      <c r="AN112" s="313"/>
      <c r="AO112" s="313"/>
      <c r="AP112" s="313"/>
    </row>
    <row r="113" spans="1:42">
      <c r="A113" s="1159" t="s">
        <v>78</v>
      </c>
      <c r="B113" s="489">
        <v>80</v>
      </c>
      <c r="C113" s="491" t="s">
        <v>67</v>
      </c>
      <c r="D113" s="322"/>
      <c r="E113" s="1750"/>
      <c r="F113" s="1622"/>
      <c r="G113" s="126">
        <v>19562</v>
      </c>
      <c r="H113" s="322"/>
      <c r="I113" s="324"/>
      <c r="J113" s="324"/>
      <c r="K113" s="324"/>
      <c r="L113" s="336"/>
      <c r="M113" s="338"/>
      <c r="N113" s="324"/>
      <c r="O113" s="336"/>
      <c r="P113" s="324"/>
      <c r="Q113" s="336"/>
      <c r="R113" s="336"/>
      <c r="S113" s="324"/>
      <c r="W113" s="304"/>
      <c r="X113" s="313"/>
      <c r="Y113" s="313"/>
      <c r="Z113" s="313"/>
      <c r="AA113" s="313"/>
      <c r="AB113" s="313"/>
      <c r="AC113" s="313"/>
      <c r="AD113" s="313"/>
      <c r="AE113" s="313"/>
      <c r="AF113" s="313"/>
      <c r="AG113" s="313"/>
      <c r="AH113" s="313"/>
      <c r="AI113" s="313"/>
      <c r="AJ113" s="313"/>
      <c r="AK113" s="313"/>
      <c r="AL113" s="313"/>
      <c r="AM113" s="313"/>
      <c r="AN113" s="313"/>
      <c r="AO113" s="313"/>
      <c r="AP113" s="313"/>
    </row>
    <row r="114" spans="1:42">
      <c r="A114" s="1159" t="s">
        <v>78</v>
      </c>
      <c r="B114" s="1447">
        <v>2236</v>
      </c>
      <c r="C114" s="487" t="s">
        <v>582</v>
      </c>
      <c r="D114" s="322"/>
      <c r="E114" s="1517"/>
      <c r="F114" s="1490"/>
      <c r="G114" s="274">
        <v>19562</v>
      </c>
      <c r="H114" s="322"/>
      <c r="I114" s="324"/>
      <c r="J114" s="324"/>
      <c r="K114" s="324"/>
      <c r="L114" s="336"/>
      <c r="M114" s="338"/>
      <c r="N114" s="324"/>
      <c r="O114" s="336"/>
      <c r="P114" s="324"/>
      <c r="Q114" s="336"/>
      <c r="R114" s="336"/>
      <c r="S114" s="324"/>
      <c r="W114" s="304"/>
      <c r="X114" s="313"/>
      <c r="Y114" s="313"/>
      <c r="Z114" s="313"/>
      <c r="AA114" s="313"/>
      <c r="AB114" s="313"/>
      <c r="AC114" s="313"/>
      <c r="AD114" s="313"/>
      <c r="AE114" s="313"/>
      <c r="AF114" s="313"/>
      <c r="AG114" s="313"/>
      <c r="AH114" s="313"/>
      <c r="AI114" s="313"/>
      <c r="AJ114" s="313"/>
      <c r="AK114" s="313"/>
      <c r="AL114" s="313"/>
      <c r="AM114" s="313"/>
      <c r="AN114" s="313"/>
      <c r="AO114" s="313"/>
      <c r="AP114" s="313"/>
    </row>
    <row r="115" spans="1:42" ht="13.9" customHeight="1">
      <c r="A115" s="506" t="s">
        <v>78</v>
      </c>
      <c r="B115" s="507"/>
      <c r="C115" s="498" t="s">
        <v>82</v>
      </c>
      <c r="D115" s="554"/>
      <c r="E115" s="126"/>
      <c r="F115" s="126"/>
      <c r="G115" s="126">
        <v>178228</v>
      </c>
      <c r="H115" s="322"/>
      <c r="I115" s="324"/>
      <c r="J115" s="324"/>
      <c r="K115" s="324"/>
      <c r="L115" s="336"/>
      <c r="M115" s="338"/>
      <c r="N115" s="324"/>
      <c r="O115" s="336"/>
      <c r="P115" s="324"/>
      <c r="Q115" s="336"/>
      <c r="R115" s="336"/>
      <c r="S115" s="324"/>
      <c r="W115" s="304"/>
      <c r="X115" s="313"/>
      <c r="Y115" s="313"/>
      <c r="Z115" s="313"/>
      <c r="AA115" s="313"/>
      <c r="AB115" s="313"/>
      <c r="AC115" s="313"/>
      <c r="AD115" s="313"/>
      <c r="AE115" s="313"/>
      <c r="AF115" s="313"/>
      <c r="AG115" s="313"/>
      <c r="AH115" s="313"/>
      <c r="AI115" s="313"/>
      <c r="AJ115" s="313"/>
      <c r="AK115" s="313"/>
      <c r="AL115" s="313"/>
      <c r="AM115" s="313"/>
      <c r="AN115" s="313"/>
      <c r="AO115" s="313"/>
      <c r="AP115" s="313"/>
    </row>
    <row r="116" spans="1:42" ht="6" customHeight="1">
      <c r="A116" s="1159"/>
      <c r="C116" s="596"/>
      <c r="D116" s="326"/>
      <c r="E116" s="1135"/>
      <c r="F116" s="1096"/>
      <c r="G116" s="98"/>
      <c r="H116" s="326"/>
      <c r="I116" s="324"/>
      <c r="J116" s="324"/>
      <c r="K116" s="324"/>
      <c r="L116" s="336"/>
      <c r="M116" s="338"/>
      <c r="N116" s="324"/>
      <c r="O116" s="336"/>
      <c r="P116" s="324"/>
      <c r="Q116" s="336"/>
      <c r="R116" s="336"/>
      <c r="S116" s="324"/>
      <c r="W116" s="304"/>
      <c r="X116" s="313"/>
      <c r="Y116" s="313"/>
      <c r="Z116" s="313"/>
      <c r="AA116" s="313"/>
      <c r="AB116" s="313"/>
      <c r="AC116" s="313"/>
      <c r="AD116" s="313"/>
      <c r="AE116" s="313"/>
      <c r="AF116" s="313"/>
      <c r="AG116" s="313"/>
      <c r="AH116" s="313"/>
      <c r="AI116" s="313"/>
      <c r="AJ116" s="313"/>
      <c r="AK116" s="313"/>
      <c r="AL116" s="313"/>
      <c r="AM116" s="313"/>
      <c r="AN116" s="313"/>
      <c r="AO116" s="313"/>
      <c r="AP116" s="313"/>
    </row>
    <row r="117" spans="1:42" ht="13.9" customHeight="1">
      <c r="A117" s="1159"/>
      <c r="C117" s="487" t="s">
        <v>33</v>
      </c>
      <c r="D117" s="316"/>
      <c r="E117" s="979"/>
      <c r="F117" s="1102"/>
      <c r="G117" s="122"/>
      <c r="H117" s="316"/>
      <c r="I117" s="324"/>
      <c r="J117" s="324"/>
      <c r="K117" s="324"/>
      <c r="L117" s="336"/>
      <c r="M117" s="338"/>
      <c r="N117" s="324"/>
      <c r="O117" s="336"/>
      <c r="P117" s="324"/>
      <c r="Q117" s="336"/>
      <c r="R117" s="336"/>
      <c r="S117" s="324"/>
      <c r="W117" s="304"/>
      <c r="X117" s="313"/>
      <c r="Y117" s="313"/>
      <c r="Z117" s="313"/>
      <c r="AA117" s="313"/>
      <c r="AB117" s="313"/>
      <c r="AC117" s="313"/>
      <c r="AD117" s="313"/>
      <c r="AE117" s="313"/>
      <c r="AF117" s="313"/>
      <c r="AG117" s="313"/>
      <c r="AH117" s="313"/>
      <c r="AI117" s="313"/>
      <c r="AJ117" s="313"/>
      <c r="AK117" s="313"/>
      <c r="AL117" s="313"/>
      <c r="AM117" s="313"/>
      <c r="AN117" s="313"/>
      <c r="AO117" s="313"/>
      <c r="AP117" s="313"/>
    </row>
    <row r="118" spans="1:42" ht="13.9" customHeight="1">
      <c r="A118" s="1761"/>
      <c r="B118" s="1763">
        <v>4059</v>
      </c>
      <c r="C118" s="1764" t="s">
        <v>241</v>
      </c>
      <c r="D118" s="316"/>
      <c r="E118" s="979"/>
      <c r="F118" s="1102"/>
      <c r="G118" s="122"/>
      <c r="H118" s="316"/>
      <c r="I118" s="324"/>
      <c r="J118" s="324"/>
      <c r="K118" s="324"/>
      <c r="L118" s="336"/>
      <c r="M118" s="338"/>
      <c r="N118" s="324"/>
      <c r="O118" s="336"/>
      <c r="P118" s="324"/>
      <c r="Q118" s="336"/>
      <c r="R118" s="336"/>
      <c r="S118" s="324"/>
      <c r="W118" s="304"/>
      <c r="X118" s="313"/>
      <c r="Y118" s="313"/>
      <c r="Z118" s="313"/>
      <c r="AA118" s="313"/>
      <c r="AB118" s="313"/>
      <c r="AC118" s="313"/>
      <c r="AD118" s="313"/>
      <c r="AE118" s="313"/>
      <c r="AF118" s="313"/>
      <c r="AG118" s="313"/>
      <c r="AH118" s="313"/>
      <c r="AI118" s="313"/>
      <c r="AJ118" s="313"/>
      <c r="AK118" s="313"/>
      <c r="AL118" s="313"/>
      <c r="AM118" s="313"/>
      <c r="AN118" s="313"/>
      <c r="AO118" s="313"/>
      <c r="AP118" s="313"/>
    </row>
    <row r="119" spans="1:42" ht="13.9" customHeight="1">
      <c r="A119" s="1761"/>
      <c r="B119" s="489">
        <v>80</v>
      </c>
      <c r="C119" s="491" t="s">
        <v>67</v>
      </c>
      <c r="D119" s="316"/>
      <c r="E119" s="979"/>
      <c r="F119" s="1102"/>
      <c r="G119" s="122"/>
      <c r="H119" s="316"/>
      <c r="I119" s="324"/>
      <c r="J119" s="324"/>
      <c r="K119" s="324"/>
      <c r="L119" s="336"/>
      <c r="M119" s="338"/>
      <c r="N119" s="324"/>
      <c r="O119" s="336"/>
      <c r="P119" s="324"/>
      <c r="Q119" s="336"/>
      <c r="R119" s="336"/>
      <c r="S119" s="324"/>
      <c r="W119" s="304"/>
      <c r="X119" s="313"/>
      <c r="Y119" s="313"/>
      <c r="Z119" s="313"/>
      <c r="AA119" s="313"/>
      <c r="AB119" s="313"/>
      <c r="AC119" s="313"/>
      <c r="AD119" s="313"/>
      <c r="AE119" s="313"/>
      <c r="AF119" s="313"/>
      <c r="AG119" s="313"/>
      <c r="AH119" s="313"/>
      <c r="AI119" s="313"/>
      <c r="AJ119" s="313"/>
      <c r="AK119" s="313"/>
      <c r="AL119" s="313"/>
      <c r="AM119" s="313"/>
      <c r="AN119" s="313"/>
      <c r="AO119" s="313"/>
      <c r="AP119" s="313"/>
    </row>
    <row r="120" spans="1:42" ht="25.5">
      <c r="A120" s="2111"/>
      <c r="B120" s="479">
        <v>80.789000000000001</v>
      </c>
      <c r="C120" s="481" t="s">
        <v>1094</v>
      </c>
      <c r="D120" s="316"/>
      <c r="E120" s="979"/>
      <c r="F120" s="1102"/>
      <c r="G120" s="122"/>
      <c r="H120" s="316"/>
      <c r="I120" s="324"/>
      <c r="J120" s="324"/>
      <c r="K120" s="324"/>
      <c r="L120" s="336"/>
      <c r="M120" s="338"/>
      <c r="N120" s="324"/>
      <c r="O120" s="336"/>
      <c r="P120" s="324"/>
      <c r="Q120" s="336"/>
      <c r="R120" s="336"/>
      <c r="S120" s="324"/>
      <c r="W120" s="304"/>
      <c r="X120" s="313"/>
      <c r="Y120" s="313"/>
      <c r="Z120" s="313"/>
      <c r="AA120" s="313"/>
      <c r="AB120" s="313"/>
      <c r="AC120" s="313"/>
      <c r="AD120" s="313"/>
      <c r="AE120" s="313"/>
      <c r="AF120" s="313"/>
      <c r="AG120" s="313"/>
      <c r="AH120" s="313"/>
      <c r="AI120" s="313"/>
      <c r="AJ120" s="313"/>
      <c r="AK120" s="313"/>
      <c r="AL120" s="313"/>
      <c r="AM120" s="313"/>
      <c r="AN120" s="313"/>
      <c r="AO120" s="313"/>
      <c r="AP120" s="313"/>
    </row>
    <row r="121" spans="1:42" ht="13.9" customHeight="1">
      <c r="A121" s="1761"/>
      <c r="B121" s="332" t="s">
        <v>258</v>
      </c>
      <c r="C121" s="483" t="s">
        <v>867</v>
      </c>
      <c r="D121" s="316"/>
      <c r="E121" s="1176"/>
      <c r="F121" s="1102"/>
      <c r="G121" s="1180">
        <v>10000</v>
      </c>
      <c r="H121" s="316" t="s">
        <v>1108</v>
      </c>
      <c r="I121" s="324"/>
      <c r="J121" s="324"/>
      <c r="K121" s="317"/>
      <c r="L121" s="336"/>
      <c r="M121" s="338"/>
      <c r="N121" s="324"/>
      <c r="O121" s="336"/>
      <c r="P121" s="324"/>
      <c r="Q121" s="336"/>
      <c r="R121" s="336"/>
      <c r="S121" s="324"/>
      <c r="W121" s="304"/>
      <c r="X121" s="313"/>
      <c r="Y121" s="313"/>
      <c r="Z121" s="313"/>
      <c r="AA121" s="313"/>
      <c r="AB121" s="313"/>
      <c r="AC121" s="313"/>
      <c r="AD121" s="313"/>
      <c r="AE121" s="313"/>
      <c r="AF121" s="313"/>
      <c r="AG121" s="313"/>
      <c r="AH121" s="313"/>
      <c r="AI121" s="313"/>
      <c r="AJ121" s="313"/>
      <c r="AK121" s="313"/>
      <c r="AL121" s="313"/>
      <c r="AM121" s="313"/>
      <c r="AN121" s="313"/>
      <c r="AO121" s="313"/>
      <c r="AP121" s="313"/>
    </row>
    <row r="122" spans="1:42" ht="25.5">
      <c r="A122" s="1765" t="s">
        <v>78</v>
      </c>
      <c r="B122" s="479">
        <v>80.789000000000001</v>
      </c>
      <c r="C122" s="481" t="s">
        <v>1095</v>
      </c>
      <c r="D122" s="316"/>
      <c r="E122" s="1176"/>
      <c r="F122" s="979"/>
      <c r="G122" s="1182">
        <v>10000</v>
      </c>
      <c r="H122" s="316"/>
      <c r="I122" s="324"/>
      <c r="J122" s="324"/>
      <c r="K122" s="324"/>
      <c r="L122" s="336"/>
      <c r="M122" s="338"/>
      <c r="N122" s="324"/>
      <c r="O122" s="336"/>
      <c r="P122" s="324"/>
      <c r="Q122" s="336"/>
      <c r="R122" s="336"/>
      <c r="S122" s="324"/>
      <c r="W122" s="304"/>
      <c r="X122" s="313"/>
      <c r="Y122" s="313"/>
      <c r="Z122" s="313"/>
      <c r="AA122" s="313"/>
      <c r="AB122" s="313"/>
      <c r="AC122" s="313"/>
      <c r="AD122" s="313"/>
      <c r="AE122" s="313"/>
      <c r="AF122" s="313"/>
      <c r="AG122" s="313"/>
      <c r="AH122" s="313"/>
      <c r="AI122" s="313"/>
      <c r="AJ122" s="313"/>
      <c r="AK122" s="313"/>
      <c r="AL122" s="313"/>
      <c r="AM122" s="313"/>
      <c r="AN122" s="313"/>
      <c r="AO122" s="313"/>
      <c r="AP122" s="313"/>
    </row>
    <row r="123" spans="1:42" ht="13.9" customHeight="1">
      <c r="A123" s="1761" t="s">
        <v>78</v>
      </c>
      <c r="B123" s="489">
        <v>80</v>
      </c>
      <c r="C123" s="491" t="s">
        <v>67</v>
      </c>
      <c r="D123" s="316"/>
      <c r="E123" s="1176"/>
      <c r="F123" s="979"/>
      <c r="G123" s="1182">
        <v>10000</v>
      </c>
      <c r="H123" s="316"/>
      <c r="I123" s="324"/>
      <c r="J123" s="324"/>
      <c r="K123" s="324"/>
      <c r="L123" s="336"/>
      <c r="M123" s="338"/>
      <c r="N123" s="324"/>
      <c r="O123" s="336"/>
      <c r="P123" s="324"/>
      <c r="Q123" s="336"/>
      <c r="R123" s="336"/>
      <c r="S123" s="324"/>
      <c r="W123" s="304"/>
      <c r="X123" s="313"/>
      <c r="Y123" s="313"/>
      <c r="Z123" s="313"/>
      <c r="AA123" s="313"/>
      <c r="AB123" s="313"/>
      <c r="AC123" s="313"/>
      <c r="AD123" s="313"/>
      <c r="AE123" s="313"/>
      <c r="AF123" s="313"/>
      <c r="AG123" s="313"/>
      <c r="AH123" s="313"/>
      <c r="AI123" s="313"/>
      <c r="AJ123" s="313"/>
      <c r="AK123" s="313"/>
      <c r="AL123" s="313"/>
      <c r="AM123" s="313"/>
      <c r="AN123" s="313"/>
      <c r="AO123" s="313"/>
      <c r="AP123" s="313"/>
    </row>
    <row r="124" spans="1:42" ht="13.9" customHeight="1">
      <c r="A124" s="1765" t="s">
        <v>78</v>
      </c>
      <c r="B124" s="1763">
        <v>4059</v>
      </c>
      <c r="C124" s="1764" t="s">
        <v>241</v>
      </c>
      <c r="D124" s="316"/>
      <c r="E124" s="1176"/>
      <c r="F124" s="1102"/>
      <c r="G124" s="1182">
        <v>10000</v>
      </c>
      <c r="H124" s="316"/>
      <c r="I124" s="324"/>
      <c r="J124" s="324"/>
      <c r="K124" s="324"/>
      <c r="L124" s="336"/>
      <c r="M124" s="338"/>
      <c r="N124" s="324"/>
      <c r="O124" s="336"/>
      <c r="P124" s="324"/>
      <c r="Q124" s="336"/>
      <c r="R124" s="336"/>
      <c r="S124" s="324"/>
      <c r="W124" s="304"/>
      <c r="X124" s="313"/>
      <c r="Y124" s="313"/>
      <c r="Z124" s="313"/>
      <c r="AA124" s="313"/>
      <c r="AB124" s="313"/>
      <c r="AC124" s="313"/>
      <c r="AD124" s="313"/>
      <c r="AE124" s="313"/>
      <c r="AF124" s="313"/>
      <c r="AG124" s="313"/>
      <c r="AH124" s="313"/>
      <c r="AI124" s="313"/>
      <c r="AJ124" s="313"/>
      <c r="AK124" s="313"/>
      <c r="AL124" s="313"/>
      <c r="AM124" s="313"/>
      <c r="AN124" s="313"/>
      <c r="AO124" s="313"/>
      <c r="AP124" s="313"/>
    </row>
    <row r="125" spans="1:42" ht="13.9" customHeight="1">
      <c r="A125" s="1761"/>
      <c r="B125" s="1763"/>
      <c r="C125" s="1764"/>
      <c r="D125" s="316"/>
      <c r="E125" s="979"/>
      <c r="F125" s="1102"/>
      <c r="G125" s="122"/>
      <c r="H125" s="316"/>
      <c r="I125" s="324"/>
      <c r="J125" s="324"/>
      <c r="K125" s="324"/>
      <c r="L125" s="336"/>
      <c r="M125" s="338"/>
      <c r="N125" s="324"/>
      <c r="O125" s="336"/>
      <c r="P125" s="324"/>
      <c r="Q125" s="336"/>
      <c r="R125" s="336"/>
      <c r="S125" s="324"/>
      <c r="W125" s="304"/>
      <c r="X125" s="313"/>
      <c r="Y125" s="313"/>
      <c r="Z125" s="313"/>
      <c r="AA125" s="313"/>
      <c r="AB125" s="313"/>
      <c r="AC125" s="313"/>
      <c r="AD125" s="313"/>
      <c r="AE125" s="313"/>
      <c r="AF125" s="313"/>
      <c r="AG125" s="313"/>
      <c r="AH125" s="313"/>
      <c r="AI125" s="313"/>
      <c r="AJ125" s="313"/>
      <c r="AK125" s="313"/>
      <c r="AL125" s="313"/>
      <c r="AM125" s="313"/>
      <c r="AN125" s="313"/>
      <c r="AO125" s="313"/>
      <c r="AP125" s="313"/>
    </row>
    <row r="126" spans="1:42" ht="25.5">
      <c r="A126" s="1160" t="s">
        <v>83</v>
      </c>
      <c r="B126" s="480">
        <v>4235</v>
      </c>
      <c r="C126" s="481" t="s">
        <v>273</v>
      </c>
      <c r="D126" s="322"/>
      <c r="E126" s="1053"/>
      <c r="F126" s="454"/>
      <c r="G126" s="92"/>
      <c r="H126" s="322"/>
      <c r="I126" s="324"/>
      <c r="J126" s="324"/>
      <c r="K126" s="324"/>
      <c r="L126" s="336"/>
      <c r="M126" s="338"/>
      <c r="N126" s="324"/>
      <c r="O126" s="336"/>
      <c r="P126" s="324"/>
      <c r="Q126" s="336"/>
      <c r="R126" s="336"/>
      <c r="S126" s="324"/>
      <c r="W126" s="304"/>
      <c r="X126" s="313"/>
      <c r="Y126" s="313"/>
      <c r="Z126" s="313"/>
      <c r="AA126" s="313"/>
      <c r="AB126" s="313"/>
      <c r="AC126" s="313"/>
      <c r="AD126" s="313"/>
      <c r="AE126" s="313"/>
      <c r="AF126" s="313"/>
      <c r="AG126" s="313"/>
      <c r="AH126" s="313"/>
      <c r="AI126" s="313"/>
      <c r="AJ126" s="313"/>
      <c r="AK126" s="313"/>
      <c r="AL126" s="313"/>
      <c r="AM126" s="313"/>
      <c r="AN126" s="313"/>
      <c r="AO126" s="313"/>
      <c r="AP126" s="313"/>
    </row>
    <row r="127" spans="1:42" ht="12" customHeight="1">
      <c r="A127" s="1159"/>
      <c r="B127" s="1211">
        <v>2</v>
      </c>
      <c r="C127" s="491" t="s">
        <v>271</v>
      </c>
      <c r="D127" s="322"/>
      <c r="E127" s="1053"/>
      <c r="F127" s="454"/>
      <c r="G127" s="92"/>
      <c r="H127" s="322"/>
      <c r="I127" s="324"/>
      <c r="J127" s="324"/>
      <c r="K127" s="324"/>
      <c r="L127" s="336"/>
      <c r="M127" s="338"/>
      <c r="N127" s="324"/>
      <c r="O127" s="336"/>
      <c r="P127" s="324"/>
      <c r="Q127" s="336"/>
      <c r="R127" s="336"/>
      <c r="S127" s="324"/>
      <c r="W127" s="304"/>
      <c r="X127" s="313"/>
      <c r="Y127" s="313"/>
      <c r="Z127" s="313"/>
      <c r="AA127" s="313"/>
      <c r="AB127" s="313"/>
      <c r="AC127" s="313"/>
      <c r="AD127" s="313"/>
      <c r="AE127" s="313"/>
      <c r="AF127" s="313"/>
      <c r="AG127" s="313"/>
      <c r="AH127" s="313"/>
      <c r="AI127" s="313"/>
      <c r="AJ127" s="313"/>
      <c r="AK127" s="313"/>
      <c r="AL127" s="313"/>
      <c r="AM127" s="313"/>
      <c r="AN127" s="313"/>
      <c r="AO127" s="313"/>
      <c r="AP127" s="313"/>
    </row>
    <row r="128" spans="1:42" ht="12" customHeight="1">
      <c r="A128" s="1730"/>
      <c r="B128" s="479">
        <v>2.1019999999999999</v>
      </c>
      <c r="C128" s="481" t="s">
        <v>272</v>
      </c>
      <c r="D128" s="322"/>
      <c r="E128" s="1053"/>
      <c r="F128" s="454"/>
      <c r="G128" s="92"/>
      <c r="H128" s="322"/>
      <c r="I128" s="324"/>
      <c r="J128" s="324"/>
      <c r="K128" s="324"/>
      <c r="L128" s="336"/>
      <c r="M128" s="338"/>
      <c r="N128" s="324"/>
      <c r="O128" s="336"/>
      <c r="P128" s="324"/>
      <c r="Q128" s="336"/>
      <c r="R128" s="336"/>
      <c r="S128" s="324"/>
      <c r="W128" s="304"/>
      <c r="X128" s="313"/>
      <c r="Y128" s="313"/>
      <c r="Z128" s="313"/>
      <c r="AA128" s="313"/>
      <c r="AB128" s="313"/>
      <c r="AC128" s="313"/>
      <c r="AD128" s="313"/>
      <c r="AE128" s="313"/>
      <c r="AF128" s="313"/>
      <c r="AG128" s="313"/>
      <c r="AH128" s="313"/>
      <c r="AI128" s="313"/>
      <c r="AJ128" s="313"/>
      <c r="AK128" s="313"/>
      <c r="AL128" s="313"/>
      <c r="AM128" s="313"/>
      <c r="AN128" s="313"/>
      <c r="AO128" s="313"/>
      <c r="AP128" s="313"/>
    </row>
    <row r="129" spans="1:42" ht="12" customHeight="1">
      <c r="A129" s="1730"/>
      <c r="B129" s="484">
        <v>39</v>
      </c>
      <c r="C129" s="483" t="s">
        <v>271</v>
      </c>
      <c r="D129" s="322"/>
      <c r="E129" s="1053"/>
      <c r="F129" s="454"/>
      <c r="G129" s="92"/>
      <c r="H129" s="322"/>
      <c r="I129" s="324"/>
      <c r="J129" s="324"/>
      <c r="K129" s="324"/>
      <c r="L129" s="336"/>
      <c r="M129" s="338"/>
      <c r="N129" s="324"/>
      <c r="O129" s="336"/>
      <c r="P129" s="324"/>
      <c r="Q129" s="336"/>
      <c r="R129" s="336"/>
      <c r="S129" s="324"/>
      <c r="W129" s="304"/>
      <c r="X129" s="313"/>
      <c r="Y129" s="313"/>
      <c r="Z129" s="313"/>
      <c r="AA129" s="313"/>
      <c r="AB129" s="313"/>
      <c r="AC129" s="313"/>
      <c r="AD129" s="313"/>
      <c r="AE129" s="313"/>
      <c r="AF129" s="313"/>
      <c r="AG129" s="313"/>
      <c r="AH129" s="313"/>
      <c r="AI129" s="313"/>
      <c r="AJ129" s="313"/>
      <c r="AK129" s="313"/>
      <c r="AL129" s="313"/>
      <c r="AM129" s="313"/>
      <c r="AN129" s="313"/>
      <c r="AO129" s="313"/>
      <c r="AP129" s="313"/>
    </row>
    <row r="130" spans="1:42">
      <c r="A130" s="1730"/>
      <c r="B130" s="484">
        <v>66</v>
      </c>
      <c r="C130" s="483" t="s">
        <v>819</v>
      </c>
      <c r="D130" s="322"/>
      <c r="E130" s="1053"/>
      <c r="F130" s="454"/>
      <c r="G130" s="92"/>
      <c r="H130" s="322"/>
      <c r="I130" s="324"/>
      <c r="J130" s="324"/>
      <c r="K130" s="324"/>
      <c r="L130" s="336"/>
      <c r="M130" s="338"/>
      <c r="N130" s="324"/>
      <c r="O130" s="336"/>
      <c r="P130" s="324"/>
      <c r="Q130" s="336"/>
      <c r="R130" s="336"/>
      <c r="S130" s="324"/>
      <c r="W130" s="304"/>
      <c r="X130" s="313"/>
      <c r="Y130" s="313"/>
      <c r="Z130" s="313"/>
      <c r="AA130" s="313"/>
      <c r="AB130" s="313"/>
      <c r="AC130" s="313"/>
      <c r="AD130" s="313"/>
      <c r="AE130" s="313"/>
      <c r="AF130" s="313"/>
      <c r="AG130" s="313"/>
      <c r="AH130" s="313"/>
      <c r="AI130" s="313"/>
      <c r="AJ130" s="313"/>
      <c r="AK130" s="313"/>
      <c r="AL130" s="313"/>
      <c r="AM130" s="313"/>
      <c r="AN130" s="313"/>
      <c r="AO130" s="313"/>
      <c r="AP130" s="313"/>
    </row>
    <row r="131" spans="1:42" ht="25.5">
      <c r="A131" s="489" t="s">
        <v>300</v>
      </c>
      <c r="B131" s="484" t="s">
        <v>820</v>
      </c>
      <c r="C131" s="483" t="s">
        <v>821</v>
      </c>
      <c r="D131" s="322"/>
      <c r="E131" s="281"/>
      <c r="F131" s="454"/>
      <c r="G131" s="1964">
        <v>10000</v>
      </c>
      <c r="H131" s="322" t="s">
        <v>655</v>
      </c>
      <c r="I131" s="324"/>
      <c r="J131" s="324"/>
      <c r="K131" s="324"/>
      <c r="L131" s="336"/>
      <c r="M131" s="338"/>
      <c r="N131" s="324"/>
      <c r="O131" s="336"/>
      <c r="P131" s="324"/>
      <c r="Q131" s="336"/>
      <c r="R131" s="336"/>
      <c r="S131" s="324"/>
      <c r="W131" s="304"/>
      <c r="X131" s="313"/>
      <c r="Y131" s="313"/>
      <c r="Z131" s="313"/>
      <c r="AA131" s="313"/>
      <c r="AB131" s="313"/>
      <c r="AC131" s="313"/>
      <c r="AD131" s="313"/>
      <c r="AE131" s="313"/>
      <c r="AF131" s="313"/>
      <c r="AG131" s="313"/>
      <c r="AH131" s="313"/>
      <c r="AI131" s="313"/>
      <c r="AJ131" s="313"/>
      <c r="AK131" s="313"/>
      <c r="AL131" s="313"/>
      <c r="AM131" s="313"/>
      <c r="AN131" s="313"/>
      <c r="AO131" s="313"/>
      <c r="AP131" s="313"/>
    </row>
    <row r="132" spans="1:42" ht="14.45" customHeight="1">
      <c r="A132" s="1730" t="s">
        <v>78</v>
      </c>
      <c r="B132" s="484">
        <v>66</v>
      </c>
      <c r="C132" s="483" t="s">
        <v>819</v>
      </c>
      <c r="D132" s="322"/>
      <c r="E132" s="281"/>
      <c r="F132" s="1053"/>
      <c r="G132" s="1550">
        <v>10000</v>
      </c>
      <c r="H132" s="322"/>
      <c r="I132" s="324"/>
      <c r="J132" s="324"/>
      <c r="K132" s="324"/>
      <c r="L132" s="336"/>
      <c r="M132" s="338"/>
      <c r="N132" s="324"/>
      <c r="O132" s="336"/>
      <c r="P132" s="324"/>
      <c r="Q132" s="336"/>
      <c r="R132" s="336"/>
      <c r="S132" s="324"/>
      <c r="W132" s="304"/>
      <c r="X132" s="313"/>
      <c r="Y132" s="313"/>
      <c r="Z132" s="313"/>
      <c r="AA132" s="313"/>
      <c r="AB132" s="313"/>
      <c r="AC132" s="313"/>
      <c r="AD132" s="313"/>
      <c r="AE132" s="313"/>
      <c r="AF132" s="313"/>
      <c r="AG132" s="313"/>
      <c r="AH132" s="313"/>
      <c r="AI132" s="313"/>
      <c r="AJ132" s="313"/>
      <c r="AK132" s="313"/>
      <c r="AL132" s="313"/>
      <c r="AM132" s="313"/>
      <c r="AN132" s="313"/>
      <c r="AO132" s="313"/>
      <c r="AP132" s="313"/>
    </row>
    <row r="133" spans="1:42" ht="12" customHeight="1">
      <c r="A133" s="1730"/>
      <c r="B133" s="479"/>
      <c r="C133" s="481"/>
      <c r="D133" s="322"/>
      <c r="E133" s="1053"/>
      <c r="F133" s="454"/>
      <c r="G133" s="92"/>
      <c r="H133" s="322"/>
      <c r="I133" s="324"/>
      <c r="J133" s="324"/>
      <c r="K133" s="324"/>
      <c r="L133" s="336"/>
      <c r="M133" s="338"/>
      <c r="N133" s="324"/>
      <c r="O133" s="336"/>
      <c r="P133" s="324"/>
      <c r="Q133" s="336"/>
      <c r="R133" s="336"/>
      <c r="S133" s="324"/>
      <c r="W133" s="304"/>
      <c r="X133" s="313"/>
      <c r="Y133" s="313"/>
      <c r="Z133" s="313"/>
      <c r="AA133" s="313"/>
      <c r="AB133" s="313"/>
      <c r="AC133" s="313"/>
      <c r="AD133" s="313"/>
      <c r="AE133" s="313"/>
      <c r="AF133" s="313"/>
      <c r="AG133" s="313"/>
      <c r="AH133" s="313"/>
      <c r="AI133" s="313"/>
      <c r="AJ133" s="313"/>
      <c r="AK133" s="313"/>
      <c r="AL133" s="313"/>
      <c r="AM133" s="313"/>
      <c r="AN133" s="313"/>
      <c r="AO133" s="313"/>
      <c r="AP133" s="313"/>
    </row>
    <row r="134" spans="1:42" ht="29.25" customHeight="1">
      <c r="A134" s="484" t="s">
        <v>300</v>
      </c>
      <c r="B134" s="484">
        <v>69</v>
      </c>
      <c r="C134" s="483" t="s">
        <v>1093</v>
      </c>
      <c r="D134" s="299"/>
      <c r="E134" s="271"/>
      <c r="F134" s="299"/>
      <c r="G134" s="273"/>
      <c r="H134" s="299"/>
      <c r="I134" s="324"/>
      <c r="J134" s="324"/>
      <c r="K134" s="324"/>
      <c r="L134" s="336"/>
      <c r="M134" s="338"/>
      <c r="N134" s="324"/>
      <c r="O134" s="336"/>
      <c r="P134" s="324"/>
      <c r="Q134" s="336"/>
      <c r="R134" s="336"/>
      <c r="S134" s="324"/>
      <c r="W134" s="304"/>
      <c r="X134" s="313"/>
      <c r="Y134" s="313"/>
      <c r="Z134" s="313"/>
      <c r="AA134" s="313"/>
      <c r="AB134" s="313"/>
      <c r="AC134" s="313"/>
      <c r="AD134" s="313"/>
      <c r="AE134" s="313"/>
      <c r="AF134" s="313"/>
      <c r="AG134" s="313"/>
      <c r="AH134" s="313"/>
      <c r="AI134" s="313"/>
      <c r="AJ134" s="313"/>
      <c r="AK134" s="313"/>
      <c r="AL134" s="313"/>
      <c r="AM134" s="313"/>
      <c r="AN134" s="313"/>
      <c r="AO134" s="313"/>
      <c r="AP134" s="313"/>
    </row>
    <row r="135" spans="1:42">
      <c r="A135" s="1496"/>
      <c r="B135" s="484" t="s">
        <v>622</v>
      </c>
      <c r="C135" s="483" t="s">
        <v>507</v>
      </c>
      <c r="D135" s="299"/>
      <c r="E135" s="271"/>
      <c r="F135" s="299"/>
      <c r="G135" s="271">
        <v>3500</v>
      </c>
      <c r="H135" s="299" t="s">
        <v>306</v>
      </c>
      <c r="I135" s="324"/>
      <c r="J135" s="324"/>
      <c r="K135" s="324"/>
      <c r="L135" s="336"/>
      <c r="M135" s="338"/>
      <c r="N135" s="324"/>
      <c r="O135" s="336"/>
      <c r="P135" s="324"/>
      <c r="Q135" s="336"/>
      <c r="R135" s="336"/>
      <c r="S135" s="324"/>
      <c r="W135" s="304"/>
      <c r="X135" s="313"/>
      <c r="Y135" s="313"/>
      <c r="Z135" s="313"/>
      <c r="AA135" s="313"/>
      <c r="AB135" s="313"/>
      <c r="AC135" s="313"/>
      <c r="AD135" s="313"/>
      <c r="AE135" s="313"/>
      <c r="AF135" s="313"/>
      <c r="AG135" s="313"/>
      <c r="AH135" s="313"/>
      <c r="AI135" s="313"/>
      <c r="AJ135" s="313"/>
      <c r="AK135" s="313"/>
      <c r="AL135" s="313"/>
      <c r="AM135" s="313"/>
      <c r="AN135" s="313"/>
      <c r="AO135" s="313"/>
      <c r="AP135" s="313"/>
    </row>
    <row r="136" spans="1:42" ht="25.5">
      <c r="A136" s="1731" t="s">
        <v>78</v>
      </c>
      <c r="B136" s="484">
        <v>69</v>
      </c>
      <c r="C136" s="483" t="s">
        <v>1093</v>
      </c>
      <c r="D136" s="299"/>
      <c r="E136" s="271"/>
      <c r="F136" s="1499"/>
      <c r="G136" s="274">
        <v>3500</v>
      </c>
      <c r="H136" s="299"/>
      <c r="I136" s="324"/>
      <c r="J136" s="324"/>
      <c r="K136" s="324"/>
      <c r="L136" s="336"/>
      <c r="M136" s="338"/>
      <c r="N136" s="324"/>
      <c r="O136" s="336"/>
      <c r="P136" s="324"/>
      <c r="Q136" s="336"/>
      <c r="R136" s="336"/>
      <c r="S136" s="324"/>
      <c r="W136" s="304"/>
      <c r="X136" s="313"/>
      <c r="Y136" s="313"/>
      <c r="Z136" s="313"/>
      <c r="AA136" s="313"/>
      <c r="AB136" s="313"/>
      <c r="AC136" s="313"/>
      <c r="AD136" s="313"/>
      <c r="AE136" s="313"/>
      <c r="AF136" s="313"/>
      <c r="AG136" s="313"/>
      <c r="AH136" s="313"/>
      <c r="AI136" s="313"/>
      <c r="AJ136" s="313"/>
      <c r="AK136" s="313"/>
      <c r="AL136" s="313"/>
      <c r="AM136" s="313"/>
      <c r="AN136" s="313"/>
      <c r="AO136" s="313"/>
      <c r="AP136" s="313"/>
    </row>
    <row r="137" spans="1:42">
      <c r="A137" s="1521" t="s">
        <v>78</v>
      </c>
      <c r="B137" s="479">
        <v>2.1019999999999999</v>
      </c>
      <c r="C137" s="481" t="s">
        <v>272</v>
      </c>
      <c r="D137" s="299"/>
      <c r="E137" s="271"/>
      <c r="F137" s="1499"/>
      <c r="G137" s="274">
        <v>13500</v>
      </c>
      <c r="H137" s="298"/>
      <c r="I137" s="324"/>
      <c r="J137" s="324"/>
      <c r="K137" s="324"/>
      <c r="L137" s="336"/>
      <c r="M137" s="338"/>
      <c r="N137" s="324"/>
      <c r="O137" s="336"/>
      <c r="P137" s="324"/>
      <c r="Q137" s="336"/>
      <c r="R137" s="336"/>
      <c r="S137" s="324"/>
      <c r="W137" s="304"/>
      <c r="X137" s="313"/>
      <c r="Y137" s="313"/>
      <c r="Z137" s="313"/>
      <c r="AA137" s="313"/>
      <c r="AB137" s="313"/>
      <c r="AC137" s="313"/>
      <c r="AD137" s="313"/>
      <c r="AE137" s="313"/>
      <c r="AF137" s="313"/>
      <c r="AG137" s="313"/>
      <c r="AH137" s="313"/>
      <c r="AI137" s="313"/>
      <c r="AJ137" s="313"/>
      <c r="AK137" s="313"/>
      <c r="AL137" s="313"/>
      <c r="AM137" s="313"/>
      <c r="AN137" s="313"/>
      <c r="AO137" s="313"/>
      <c r="AP137" s="313"/>
    </row>
    <row r="138" spans="1:42">
      <c r="A138" s="1160" t="s">
        <v>78</v>
      </c>
      <c r="B138" s="493">
        <v>2</v>
      </c>
      <c r="C138" s="483" t="s">
        <v>271</v>
      </c>
      <c r="D138" s="299"/>
      <c r="E138" s="271"/>
      <c r="F138" s="1499"/>
      <c r="G138" s="277">
        <v>13500</v>
      </c>
      <c r="H138" s="298"/>
      <c r="I138" s="324"/>
      <c r="J138" s="324"/>
      <c r="K138" s="324"/>
      <c r="L138" s="336"/>
      <c r="M138" s="338"/>
      <c r="N138" s="324"/>
      <c r="O138" s="336"/>
      <c r="P138" s="324"/>
      <c r="Q138" s="336"/>
      <c r="R138" s="336"/>
      <c r="S138" s="324"/>
      <c r="W138" s="304"/>
      <c r="X138" s="313"/>
      <c r="Y138" s="313"/>
      <c r="Z138" s="313"/>
      <c r="AA138" s="313"/>
      <c r="AB138" s="313"/>
      <c r="AC138" s="313"/>
      <c r="AD138" s="313"/>
      <c r="AE138" s="313"/>
      <c r="AF138" s="313"/>
      <c r="AG138" s="313"/>
      <c r="AH138" s="313"/>
      <c r="AI138" s="313"/>
      <c r="AJ138" s="313"/>
      <c r="AK138" s="313"/>
      <c r="AL138" s="313"/>
      <c r="AM138" s="313"/>
      <c r="AN138" s="313"/>
      <c r="AO138" s="313"/>
      <c r="AP138" s="313"/>
    </row>
    <row r="139" spans="1:42" ht="25.5">
      <c r="A139" s="1160" t="s">
        <v>78</v>
      </c>
      <c r="B139" s="480">
        <v>4235</v>
      </c>
      <c r="C139" s="481" t="s">
        <v>273</v>
      </c>
      <c r="D139" s="299"/>
      <c r="E139" s="271"/>
      <c r="F139" s="1499"/>
      <c r="G139" s="277">
        <v>13500</v>
      </c>
      <c r="H139" s="298"/>
      <c r="I139" s="324"/>
      <c r="J139" s="324"/>
      <c r="K139" s="324"/>
      <c r="L139" s="336"/>
      <c r="M139" s="338"/>
      <c r="N139" s="324"/>
      <c r="O139" s="336"/>
      <c r="P139" s="324"/>
      <c r="Q139" s="336"/>
      <c r="R139" s="336"/>
      <c r="S139" s="324"/>
      <c r="W139" s="304"/>
      <c r="X139" s="313"/>
      <c r="Y139" s="313"/>
      <c r="Z139" s="313"/>
      <c r="AA139" s="313"/>
      <c r="AB139" s="313"/>
      <c r="AC139" s="313"/>
      <c r="AD139" s="313"/>
      <c r="AE139" s="313"/>
      <c r="AF139" s="313"/>
      <c r="AG139" s="313"/>
      <c r="AH139" s="313"/>
      <c r="AI139" s="313"/>
      <c r="AJ139" s="313"/>
      <c r="AK139" s="313"/>
      <c r="AL139" s="313"/>
      <c r="AM139" s="313"/>
      <c r="AN139" s="313"/>
      <c r="AO139" s="313"/>
      <c r="AP139" s="313"/>
    </row>
    <row r="140" spans="1:42">
      <c r="A140" s="506" t="s">
        <v>78</v>
      </c>
      <c r="B140" s="507"/>
      <c r="C140" s="498" t="s">
        <v>33</v>
      </c>
      <c r="D140" s="1524"/>
      <c r="E140" s="274"/>
      <c r="F140" s="1490"/>
      <c r="G140" s="274">
        <v>23500</v>
      </c>
      <c r="H140" s="296"/>
      <c r="I140" s="324"/>
      <c r="J140" s="324"/>
      <c r="K140" s="324"/>
      <c r="L140" s="336"/>
      <c r="M140" s="338"/>
      <c r="N140" s="324"/>
      <c r="O140" s="336"/>
      <c r="P140" s="324"/>
      <c r="Q140" s="336"/>
      <c r="R140" s="336"/>
      <c r="S140" s="324"/>
      <c r="W140" s="304"/>
      <c r="X140" s="313"/>
      <c r="Y140" s="313"/>
      <c r="Z140" s="313"/>
      <c r="AA140" s="313"/>
      <c r="AB140" s="313"/>
      <c r="AC140" s="313"/>
      <c r="AD140" s="313"/>
      <c r="AE140" s="313"/>
      <c r="AF140" s="313"/>
      <c r="AG140" s="313"/>
      <c r="AH140" s="313"/>
      <c r="AI140" s="313"/>
      <c r="AJ140" s="313"/>
      <c r="AK140" s="313"/>
      <c r="AL140" s="313"/>
      <c r="AM140" s="313"/>
      <c r="AN140" s="313"/>
      <c r="AO140" s="313"/>
      <c r="AP140" s="313"/>
    </row>
    <row r="141" spans="1:42">
      <c r="A141" s="506" t="s">
        <v>78</v>
      </c>
      <c r="B141" s="507"/>
      <c r="C141" s="498" t="s">
        <v>79</v>
      </c>
      <c r="D141" s="554"/>
      <c r="E141" s="274"/>
      <c r="F141" s="1490"/>
      <c r="G141" s="274">
        <v>201728</v>
      </c>
      <c r="H141" s="322"/>
      <c r="I141" s="322"/>
      <c r="J141" s="324"/>
      <c r="K141" s="324"/>
      <c r="L141" s="336"/>
      <c r="M141" s="338"/>
      <c r="N141" s="324"/>
      <c r="O141" s="336"/>
      <c r="P141" s="324"/>
      <c r="Q141" s="336"/>
      <c r="R141" s="336"/>
      <c r="S141" s="324"/>
      <c r="W141" s="304"/>
      <c r="X141" s="313"/>
      <c r="Y141" s="313"/>
      <c r="Z141" s="313"/>
      <c r="AA141" s="313"/>
      <c r="AB141" s="313"/>
      <c r="AC141" s="313"/>
      <c r="AD141" s="313"/>
      <c r="AE141" s="313"/>
      <c r="AF141" s="313"/>
      <c r="AG141" s="313"/>
      <c r="AH141" s="313"/>
      <c r="AI141" s="313"/>
      <c r="AJ141" s="313"/>
      <c r="AK141" s="313"/>
      <c r="AL141" s="313"/>
      <c r="AM141" s="313"/>
      <c r="AN141" s="313"/>
      <c r="AO141" s="313"/>
      <c r="AP141" s="313"/>
    </row>
    <row r="142" spans="1:42">
      <c r="A142" s="484" t="s">
        <v>300</v>
      </c>
      <c r="B142" s="2515" t="s">
        <v>632</v>
      </c>
      <c r="C142" s="2515"/>
      <c r="D142" s="322"/>
      <c r="E142" s="322"/>
      <c r="F142" s="322"/>
      <c r="G142" s="271"/>
      <c r="H142" s="327"/>
      <c r="I142" s="322"/>
      <c r="J142" s="324"/>
      <c r="K142" s="324"/>
      <c r="L142" s="336"/>
      <c r="M142" s="338"/>
      <c r="N142" s="324"/>
      <c r="O142" s="336"/>
      <c r="P142" s="324"/>
      <c r="Q142" s="336"/>
      <c r="R142" s="336"/>
      <c r="S142" s="324"/>
      <c r="W142" s="304"/>
      <c r="X142" s="313"/>
      <c r="Y142" s="313"/>
      <c r="Z142" s="313"/>
      <c r="AA142" s="313"/>
      <c r="AB142" s="313"/>
      <c r="AC142" s="313"/>
      <c r="AD142" s="313"/>
      <c r="AE142" s="313"/>
      <c r="AF142" s="313"/>
      <c r="AG142" s="313"/>
      <c r="AH142" s="313"/>
      <c r="AI142" s="313"/>
      <c r="AJ142" s="313"/>
      <c r="AK142" s="313"/>
      <c r="AL142" s="313"/>
      <c r="AM142" s="313"/>
      <c r="AN142" s="313"/>
      <c r="AO142" s="313"/>
      <c r="AP142" s="313"/>
    </row>
    <row r="143" spans="1:42" ht="15" customHeight="1">
      <c r="B143" s="835" t="s">
        <v>299</v>
      </c>
      <c r="C143" s="443"/>
      <c r="D143" s="318"/>
      <c r="E143" s="318"/>
      <c r="F143" s="318"/>
      <c r="G143" s="318"/>
      <c r="H143" s="318"/>
      <c r="I143" s="318"/>
      <c r="J143" s="318"/>
      <c r="K143" s="318"/>
      <c r="L143" s="318"/>
      <c r="M143" s="318"/>
      <c r="N143" s="318"/>
      <c r="O143" s="324"/>
      <c r="P143" s="324"/>
      <c r="Q143" s="324"/>
      <c r="R143" s="336"/>
      <c r="S143" s="338"/>
      <c r="U143" s="505"/>
      <c r="V143" s="313"/>
      <c r="W143" s="320"/>
      <c r="X143" s="320"/>
      <c r="Y143" s="313"/>
      <c r="Z143" s="313"/>
      <c r="AA143" s="313"/>
      <c r="AB143" s="313"/>
      <c r="AC143" s="313"/>
      <c r="AD143" s="313"/>
      <c r="AE143" s="313"/>
      <c r="AF143" s="313"/>
      <c r="AG143" s="313"/>
      <c r="AH143" s="313"/>
      <c r="AI143" s="313"/>
      <c r="AJ143" s="313"/>
      <c r="AK143" s="313"/>
      <c r="AL143" s="313"/>
      <c r="AM143" s="313"/>
      <c r="AN143" s="313"/>
      <c r="AO143" s="313"/>
      <c r="AP143" s="313"/>
    </row>
    <row r="144" spans="1:42" s="1130" customFormat="1" ht="14.45" customHeight="1">
      <c r="A144" s="2001" t="s">
        <v>842</v>
      </c>
      <c r="B144" s="1997" t="s">
        <v>144</v>
      </c>
      <c r="C144" s="1997"/>
      <c r="D144" s="2002"/>
      <c r="E144" s="2002"/>
      <c r="F144" s="2002"/>
      <c r="G144" s="2002"/>
      <c r="H144" s="2002"/>
      <c r="I144" s="2002"/>
      <c r="J144" s="2002"/>
      <c r="K144" s="2002"/>
      <c r="L144" s="2002"/>
      <c r="M144" s="2002"/>
      <c r="N144" s="2002"/>
      <c r="O144" s="2003"/>
      <c r="P144" s="2003"/>
      <c r="Q144" s="2003"/>
      <c r="R144" s="2002"/>
      <c r="S144" s="2386"/>
      <c r="U144" s="1000"/>
      <c r="W144" s="1000"/>
      <c r="X144" s="1000"/>
    </row>
    <row r="145" spans="1:42" s="1130" customFormat="1" ht="14.45" customHeight="1">
      <c r="A145" s="2005" t="s">
        <v>298</v>
      </c>
      <c r="B145" s="1997" t="s">
        <v>843</v>
      </c>
      <c r="C145" s="1997"/>
      <c r="D145" s="2002"/>
      <c r="E145" s="2002"/>
      <c r="F145" s="2002"/>
      <c r="G145" s="2002"/>
      <c r="H145" s="2002"/>
      <c r="I145" s="2002"/>
      <c r="J145" s="2002"/>
      <c r="K145" s="2002"/>
      <c r="L145" s="2002"/>
      <c r="M145" s="2002"/>
      <c r="N145" s="2002"/>
      <c r="O145" s="2003"/>
      <c r="P145" s="2003"/>
      <c r="Q145" s="2003"/>
      <c r="R145" s="2002"/>
      <c r="S145" s="2386"/>
      <c r="U145" s="1000"/>
      <c r="W145" s="1000"/>
      <c r="X145" s="1000"/>
    </row>
    <row r="146" spans="1:42" s="1130" customFormat="1" ht="14.45" customHeight="1">
      <c r="A146" s="2001" t="s">
        <v>307</v>
      </c>
      <c r="B146" s="1997" t="s">
        <v>844</v>
      </c>
      <c r="C146" s="1997"/>
      <c r="D146" s="2002"/>
      <c r="E146" s="2002"/>
      <c r="F146" s="2002"/>
      <c r="G146" s="2002"/>
      <c r="H146" s="2002"/>
      <c r="I146" s="2002"/>
      <c r="J146" s="2002"/>
      <c r="K146" s="2002"/>
      <c r="L146" s="2002"/>
      <c r="M146" s="2002"/>
      <c r="N146" s="2002"/>
      <c r="O146" s="2003"/>
      <c r="P146" s="2003"/>
      <c r="Q146" s="2003"/>
      <c r="R146" s="2002"/>
      <c r="S146" s="2386"/>
      <c r="U146" s="1000"/>
      <c r="W146" s="1000"/>
      <c r="X146" s="1000"/>
    </row>
    <row r="147" spans="1:42" s="1130" customFormat="1" ht="14.45" customHeight="1">
      <c r="A147" s="2001" t="s">
        <v>306</v>
      </c>
      <c r="B147" s="1997" t="s">
        <v>1139</v>
      </c>
      <c r="C147" s="1997"/>
      <c r="D147" s="2002"/>
      <c r="E147" s="2002"/>
      <c r="F147" s="2002"/>
      <c r="G147" s="2002"/>
      <c r="H147" s="2002"/>
      <c r="I147" s="2002"/>
      <c r="J147" s="2002"/>
      <c r="K147" s="2002"/>
      <c r="L147" s="2002"/>
      <c r="M147" s="2002"/>
      <c r="N147" s="2002"/>
      <c r="O147" s="2003"/>
      <c r="P147" s="2003"/>
      <c r="R147" s="1000"/>
      <c r="S147" s="2004"/>
      <c r="U147" s="1000"/>
      <c r="W147" s="1000"/>
      <c r="X147" s="1000"/>
    </row>
    <row r="148" spans="1:42" s="1130" customFormat="1" ht="14.45" customHeight="1">
      <c r="A148" s="2001" t="s">
        <v>336</v>
      </c>
      <c r="B148" s="2516" t="s">
        <v>631</v>
      </c>
      <c r="C148" s="2516"/>
      <c r="D148" s="2516"/>
      <c r="E148" s="2516"/>
      <c r="F148" s="2516"/>
      <c r="G148" s="2516"/>
      <c r="H148" s="2516"/>
      <c r="I148" s="2002"/>
      <c r="J148" s="2002"/>
      <c r="K148" s="2002"/>
      <c r="L148" s="2002"/>
      <c r="M148" s="2002"/>
      <c r="N148" s="2002"/>
      <c r="O148" s="2003"/>
      <c r="P148" s="2003"/>
      <c r="R148" s="1000"/>
      <c r="S148" s="2004"/>
      <c r="U148" s="1000"/>
      <c r="W148" s="1000"/>
      <c r="X148" s="1000"/>
    </row>
    <row r="149" spans="1:42" s="1130" customFormat="1" ht="14.45" customHeight="1">
      <c r="A149" s="2001" t="s">
        <v>308</v>
      </c>
      <c r="B149" s="2517" t="s">
        <v>583</v>
      </c>
      <c r="C149" s="2517"/>
      <c r="D149" s="2517"/>
      <c r="E149" s="2517"/>
      <c r="F149" s="2517"/>
      <c r="G149" s="2517"/>
      <c r="H149" s="2517"/>
      <c r="I149" s="2002"/>
      <c r="J149" s="2002"/>
      <c r="K149" s="2002"/>
      <c r="L149" s="2002"/>
      <c r="M149" s="2002"/>
      <c r="N149" s="2002"/>
      <c r="O149" s="2003"/>
      <c r="P149" s="2003"/>
      <c r="R149" s="1000"/>
      <c r="S149" s="2004"/>
      <c r="U149" s="1000"/>
      <c r="W149" s="1000"/>
      <c r="X149" s="1000"/>
    </row>
    <row r="150" spans="1:42" s="1130" customFormat="1" ht="14.45" customHeight="1">
      <c r="A150" s="2001" t="s">
        <v>309</v>
      </c>
      <c r="B150" s="2517" t="s">
        <v>1109</v>
      </c>
      <c r="C150" s="2517"/>
      <c r="D150" s="2517"/>
      <c r="E150" s="2517"/>
      <c r="F150" s="2517"/>
      <c r="G150" s="2517"/>
      <c r="H150" s="2517"/>
      <c r="I150" s="2002"/>
      <c r="J150" s="2002"/>
      <c r="K150" s="2002"/>
      <c r="L150" s="2002"/>
      <c r="M150" s="2002"/>
      <c r="N150" s="2002"/>
      <c r="O150" s="2003"/>
      <c r="P150" s="2003"/>
      <c r="R150" s="1000"/>
      <c r="S150" s="2004"/>
      <c r="U150" s="1000"/>
      <c r="W150" s="1000"/>
      <c r="X150" s="1000"/>
    </row>
    <row r="151" spans="1:42" s="1130" customFormat="1" ht="14.45" customHeight="1">
      <c r="A151" s="2038" t="s">
        <v>655</v>
      </c>
      <c r="B151" s="2516" t="s">
        <v>822</v>
      </c>
      <c r="C151" s="2516"/>
      <c r="D151" s="2516"/>
      <c r="E151" s="2516"/>
      <c r="F151" s="2516"/>
      <c r="G151" s="2516"/>
      <c r="H151" s="2516"/>
      <c r="I151" s="2002"/>
      <c r="J151" s="2002"/>
      <c r="K151" s="2002"/>
      <c r="L151" s="2002"/>
      <c r="M151" s="2002"/>
      <c r="N151" s="2002"/>
      <c r="O151" s="2003"/>
      <c r="P151" s="2003"/>
      <c r="R151" s="1000"/>
      <c r="S151" s="2004"/>
      <c r="U151" s="1000"/>
      <c r="W151" s="1000"/>
      <c r="X151" s="1000"/>
    </row>
    <row r="152" spans="1:42" ht="15.75" customHeight="1">
      <c r="A152" s="1732"/>
      <c r="B152" s="2513"/>
      <c r="C152" s="2513"/>
      <c r="D152" s="2513"/>
      <c r="E152" s="2513"/>
      <c r="F152" s="2513"/>
      <c r="G152" s="2513"/>
      <c r="H152" s="2513"/>
      <c r="I152" s="318"/>
      <c r="J152" s="318"/>
      <c r="K152" s="318"/>
      <c r="L152" s="318"/>
      <c r="M152" s="318"/>
      <c r="N152" s="318"/>
      <c r="O152" s="324"/>
      <c r="P152" s="324"/>
      <c r="U152" s="505"/>
      <c r="V152" s="313"/>
      <c r="W152" s="320"/>
      <c r="X152" s="320"/>
      <c r="Y152" s="313"/>
      <c r="Z152" s="313"/>
      <c r="AA152" s="313"/>
      <c r="AB152" s="313"/>
      <c r="AC152" s="313"/>
      <c r="AD152" s="313"/>
      <c r="AE152" s="313"/>
      <c r="AF152" s="313"/>
      <c r="AG152" s="313"/>
      <c r="AH152" s="313"/>
      <c r="AI152" s="313"/>
      <c r="AJ152" s="313"/>
      <c r="AK152" s="313"/>
      <c r="AL152" s="313"/>
      <c r="AM152" s="313"/>
      <c r="AN152" s="313"/>
      <c r="AO152" s="313"/>
      <c r="AP152" s="313"/>
    </row>
    <row r="153" spans="1:42" ht="15" customHeight="1">
      <c r="A153" s="1732"/>
      <c r="B153" s="2514"/>
      <c r="C153" s="2514"/>
      <c r="D153" s="2514"/>
      <c r="E153" s="2514"/>
      <c r="F153" s="2514"/>
      <c r="G153" s="2514"/>
      <c r="H153" s="2514"/>
      <c r="I153" s="318"/>
      <c r="J153" s="318"/>
      <c r="K153" s="318"/>
      <c r="L153" s="318"/>
      <c r="M153" s="318"/>
      <c r="N153" s="318"/>
      <c r="O153" s="324"/>
      <c r="P153" s="324"/>
      <c r="U153" s="505"/>
      <c r="V153" s="313"/>
      <c r="W153" s="320"/>
      <c r="X153" s="320"/>
      <c r="Y153" s="313"/>
      <c r="Z153" s="313"/>
      <c r="AA153" s="313"/>
      <c r="AB153" s="313"/>
      <c r="AC153" s="313"/>
      <c r="AD153" s="313"/>
      <c r="AE153" s="313"/>
      <c r="AF153" s="313"/>
      <c r="AG153" s="313"/>
      <c r="AH153" s="313"/>
      <c r="AI153" s="313"/>
      <c r="AJ153" s="313"/>
      <c r="AK153" s="313"/>
      <c r="AL153" s="313"/>
      <c r="AM153" s="313"/>
      <c r="AN153" s="313"/>
      <c r="AO153" s="313"/>
      <c r="AP153" s="313"/>
    </row>
    <row r="154" spans="1:42" ht="15" customHeight="1">
      <c r="A154" s="1732"/>
      <c r="B154" s="2514"/>
      <c r="C154" s="2514"/>
      <c r="D154" s="2514"/>
      <c r="E154" s="2514"/>
      <c r="F154" s="2514"/>
      <c r="G154" s="2514"/>
      <c r="H154" s="2514"/>
      <c r="I154" s="318"/>
      <c r="J154" s="318"/>
      <c r="K154" s="318"/>
      <c r="L154" s="318"/>
      <c r="M154" s="318"/>
      <c r="N154" s="318"/>
      <c r="O154" s="324"/>
      <c r="P154" s="324"/>
      <c r="U154" s="505"/>
      <c r="V154" s="313"/>
      <c r="W154" s="320"/>
      <c r="X154" s="320"/>
      <c r="Y154" s="313"/>
      <c r="Z154" s="313"/>
      <c r="AA154" s="313"/>
      <c r="AB154" s="313"/>
      <c r="AC154" s="313"/>
      <c r="AD154" s="313"/>
      <c r="AE154" s="313"/>
      <c r="AF154" s="313"/>
      <c r="AG154" s="313"/>
      <c r="AH154" s="313"/>
      <c r="AI154" s="313"/>
      <c r="AJ154" s="313"/>
      <c r="AK154" s="313"/>
      <c r="AL154" s="313"/>
      <c r="AM154" s="313"/>
      <c r="AN154" s="313"/>
      <c r="AO154" s="313"/>
      <c r="AP154" s="313"/>
    </row>
    <row r="155" spans="1:42">
      <c r="A155" s="853"/>
      <c r="B155" s="2513"/>
      <c r="C155" s="2513"/>
      <c r="D155" s="2513"/>
      <c r="E155" s="2513"/>
      <c r="F155" s="2513"/>
      <c r="G155" s="2513"/>
      <c r="H155" s="2513"/>
      <c r="I155" s="318"/>
      <c r="J155" s="318"/>
      <c r="K155" s="318"/>
      <c r="L155" s="318"/>
      <c r="M155" s="318"/>
      <c r="N155" s="318"/>
      <c r="O155" s="324"/>
      <c r="P155" s="324"/>
      <c r="U155" s="505"/>
      <c r="V155" s="313"/>
      <c r="W155" s="320"/>
      <c r="X155" s="320"/>
      <c r="Y155" s="313"/>
      <c r="Z155" s="313"/>
      <c r="AA155" s="313"/>
      <c r="AB155" s="313"/>
      <c r="AC155" s="313"/>
      <c r="AD155" s="313"/>
      <c r="AE155" s="313"/>
      <c r="AF155" s="313"/>
      <c r="AG155" s="313"/>
      <c r="AH155" s="313"/>
      <c r="AI155" s="313"/>
      <c r="AJ155" s="313"/>
      <c r="AK155" s="313"/>
      <c r="AL155" s="313"/>
      <c r="AM155" s="313"/>
      <c r="AN155" s="313"/>
      <c r="AO155" s="313"/>
      <c r="AP155" s="313"/>
    </row>
    <row r="156" spans="1:42">
      <c r="A156" s="852"/>
      <c r="B156" s="2479"/>
      <c r="C156" s="2479"/>
      <c r="D156" s="2479"/>
      <c r="E156" s="2479"/>
      <c r="F156" s="2479"/>
      <c r="G156" s="2479"/>
      <c r="H156" s="2479"/>
      <c r="I156" s="318"/>
      <c r="J156" s="318"/>
      <c r="K156" s="318"/>
      <c r="L156" s="318"/>
      <c r="M156" s="318"/>
      <c r="N156" s="318"/>
      <c r="O156" s="324"/>
      <c r="P156" s="324"/>
      <c r="U156" s="505"/>
      <c r="V156" s="313"/>
      <c r="W156" s="320"/>
      <c r="X156" s="320"/>
      <c r="Y156" s="313"/>
      <c r="Z156" s="313"/>
      <c r="AA156" s="313"/>
      <c r="AB156" s="313"/>
      <c r="AC156" s="313"/>
      <c r="AD156" s="313"/>
      <c r="AE156" s="313"/>
      <c r="AF156" s="313"/>
      <c r="AG156" s="313"/>
      <c r="AH156" s="313"/>
      <c r="AI156" s="313"/>
      <c r="AJ156" s="313"/>
      <c r="AK156" s="313"/>
      <c r="AL156" s="313"/>
      <c r="AM156" s="313"/>
      <c r="AN156" s="313"/>
      <c r="AO156" s="313"/>
      <c r="AP156" s="313"/>
    </row>
    <row r="157" spans="1:42" ht="33.75" customHeight="1">
      <c r="A157" s="317"/>
      <c r="B157" s="2518"/>
      <c r="C157" s="2518"/>
      <c r="D157" s="2518"/>
      <c r="E157" s="2518"/>
      <c r="F157" s="2518"/>
      <c r="G157" s="2518"/>
      <c r="H157" s="2518"/>
      <c r="I157" s="2518"/>
      <c r="J157" s="318"/>
      <c r="K157" s="318"/>
      <c r="L157" s="318"/>
      <c r="M157" s="318"/>
      <c r="N157" s="318"/>
      <c r="O157" s="324"/>
      <c r="P157" s="324"/>
      <c r="U157" s="505"/>
      <c r="V157" s="313"/>
      <c r="W157" s="320"/>
      <c r="X157" s="320"/>
      <c r="Y157" s="313"/>
      <c r="Z157" s="313"/>
      <c r="AA157" s="313"/>
      <c r="AB157" s="313"/>
      <c r="AC157" s="313"/>
      <c r="AD157" s="313"/>
      <c r="AE157" s="313"/>
      <c r="AF157" s="313"/>
      <c r="AG157" s="320"/>
      <c r="AH157" s="313"/>
      <c r="AI157" s="313"/>
      <c r="AJ157" s="313"/>
      <c r="AK157" s="313"/>
      <c r="AL157" s="313"/>
      <c r="AM157" s="313"/>
      <c r="AN157" s="313"/>
      <c r="AO157" s="313"/>
      <c r="AP157" s="313"/>
    </row>
    <row r="158" spans="1:42">
      <c r="A158" s="317"/>
      <c r="B158" s="317"/>
      <c r="C158" s="317"/>
      <c r="D158" s="318"/>
      <c r="E158" s="318"/>
      <c r="F158" s="318"/>
      <c r="G158" s="318"/>
      <c r="H158" s="318"/>
      <c r="I158" s="318"/>
      <c r="J158" s="318"/>
      <c r="K158" s="318"/>
      <c r="L158" s="318"/>
      <c r="M158" s="318"/>
      <c r="N158" s="318"/>
      <c r="O158" s="324"/>
      <c r="P158" s="324"/>
      <c r="U158" s="505"/>
      <c r="V158" s="313"/>
      <c r="W158" s="320"/>
      <c r="X158" s="320"/>
      <c r="Y158" s="313"/>
      <c r="Z158" s="313"/>
      <c r="AA158" s="313"/>
      <c r="AB158" s="313"/>
      <c r="AC158" s="313"/>
      <c r="AD158" s="313"/>
      <c r="AE158" s="313"/>
      <c r="AF158" s="313"/>
      <c r="AG158" s="320"/>
      <c r="AH158" s="313"/>
      <c r="AI158" s="313"/>
      <c r="AJ158" s="313"/>
      <c r="AK158" s="313"/>
      <c r="AL158" s="313"/>
      <c r="AM158" s="313"/>
      <c r="AN158" s="313"/>
      <c r="AO158" s="313"/>
      <c r="AP158" s="313"/>
    </row>
    <row r="159" spans="1:42">
      <c r="A159" s="317"/>
      <c r="B159" s="317"/>
      <c r="C159" s="317"/>
      <c r="D159" s="318"/>
      <c r="E159" s="318"/>
      <c r="F159" s="318"/>
      <c r="G159" s="318"/>
      <c r="H159" s="318"/>
      <c r="I159" s="318"/>
      <c r="J159" s="318"/>
      <c r="K159" s="318"/>
      <c r="L159" s="318"/>
      <c r="M159" s="318"/>
      <c r="N159" s="318"/>
      <c r="O159" s="324"/>
      <c r="P159" s="324"/>
      <c r="U159" s="505"/>
      <c r="V159" s="313"/>
      <c r="W159" s="320"/>
      <c r="X159" s="320"/>
      <c r="Y159" s="313"/>
      <c r="Z159" s="313"/>
      <c r="AA159" s="313"/>
      <c r="AB159" s="313"/>
      <c r="AC159" s="313"/>
      <c r="AD159" s="313"/>
      <c r="AE159" s="313"/>
      <c r="AF159" s="313"/>
      <c r="AG159" s="320"/>
      <c r="AH159" s="313"/>
      <c r="AI159" s="313"/>
      <c r="AJ159" s="313"/>
      <c r="AK159" s="313"/>
      <c r="AL159" s="313"/>
      <c r="AM159" s="313"/>
      <c r="AN159" s="313"/>
      <c r="AO159" s="313"/>
      <c r="AP159" s="313"/>
    </row>
    <row r="160" spans="1:42">
      <c r="A160" s="317"/>
      <c r="B160" s="317"/>
      <c r="C160" s="317"/>
      <c r="D160" s="318"/>
      <c r="E160" s="318"/>
      <c r="F160" s="318"/>
      <c r="G160" s="318"/>
      <c r="H160" s="318"/>
      <c r="I160" s="318"/>
      <c r="J160" s="318"/>
      <c r="K160" s="318"/>
      <c r="L160" s="318"/>
      <c r="M160" s="318"/>
      <c r="N160" s="318"/>
      <c r="O160" s="324"/>
      <c r="P160" s="324"/>
      <c r="U160" s="505"/>
      <c r="V160" s="313"/>
      <c r="W160" s="320"/>
      <c r="X160" s="320"/>
      <c r="Y160" s="313"/>
      <c r="Z160" s="313"/>
      <c r="AA160" s="313"/>
      <c r="AB160" s="313"/>
      <c r="AC160" s="313"/>
      <c r="AD160" s="313"/>
      <c r="AE160" s="313"/>
      <c r="AF160" s="313"/>
      <c r="AG160" s="320"/>
      <c r="AH160" s="313"/>
      <c r="AI160" s="313"/>
      <c r="AJ160" s="313"/>
      <c r="AK160" s="313"/>
      <c r="AL160" s="313"/>
      <c r="AM160" s="313"/>
      <c r="AN160" s="313"/>
      <c r="AO160" s="313"/>
      <c r="AP160" s="313"/>
    </row>
    <row r="161" spans="1:42" ht="9.75" customHeight="1">
      <c r="A161" s="317"/>
      <c r="B161" s="317"/>
      <c r="C161" s="317"/>
      <c r="D161" s="318"/>
      <c r="E161" s="318"/>
      <c r="F161" s="318"/>
      <c r="G161" s="318"/>
      <c r="H161" s="318"/>
      <c r="I161" s="318"/>
      <c r="J161" s="318"/>
      <c r="K161" s="318"/>
      <c r="L161" s="318"/>
      <c r="M161" s="318"/>
      <c r="N161" s="318"/>
      <c r="O161" s="324"/>
      <c r="P161" s="324"/>
      <c r="U161" s="505"/>
      <c r="V161" s="313"/>
      <c r="W161" s="320"/>
      <c r="X161" s="320"/>
      <c r="Y161" s="313"/>
      <c r="Z161" s="313"/>
      <c r="AA161" s="313"/>
      <c r="AB161" s="313"/>
      <c r="AC161" s="313"/>
      <c r="AD161" s="313"/>
      <c r="AE161" s="313"/>
      <c r="AF161" s="313"/>
      <c r="AG161" s="320"/>
      <c r="AH161" s="313"/>
      <c r="AI161" s="313"/>
      <c r="AJ161" s="313"/>
      <c r="AK161" s="313"/>
      <c r="AL161" s="313"/>
      <c r="AM161" s="313"/>
      <c r="AN161" s="313"/>
      <c r="AO161" s="313"/>
      <c r="AP161" s="313"/>
    </row>
    <row r="162" spans="1:42" ht="16.5" customHeight="1">
      <c r="A162" s="317"/>
      <c r="B162" s="317"/>
      <c r="C162" s="317"/>
      <c r="D162" s="2387"/>
      <c r="E162" s="848"/>
      <c r="F162" s="2387"/>
      <c r="G162" s="778"/>
      <c r="H162" s="317"/>
      <c r="I162" s="848"/>
      <c r="J162" s="322"/>
      <c r="K162" s="322"/>
      <c r="L162" s="322"/>
      <c r="M162" s="322"/>
      <c r="N162" s="322"/>
      <c r="O162" s="324"/>
      <c r="P162" s="324"/>
      <c r="U162" s="505"/>
      <c r="V162" s="313"/>
      <c r="W162" s="320"/>
      <c r="X162" s="320"/>
      <c r="Y162" s="313"/>
      <c r="Z162" s="313"/>
      <c r="AA162" s="313"/>
      <c r="AB162" s="313"/>
      <c r="AC162" s="313"/>
      <c r="AD162" s="313"/>
      <c r="AE162" s="313"/>
      <c r="AF162" s="313"/>
      <c r="AG162" s="320"/>
      <c r="AH162" s="313"/>
      <c r="AI162" s="313"/>
      <c r="AJ162" s="313"/>
      <c r="AK162" s="313"/>
      <c r="AL162" s="313"/>
      <c r="AM162" s="313"/>
      <c r="AN162" s="313"/>
      <c r="AO162" s="313"/>
      <c r="AP162" s="313"/>
    </row>
    <row r="163" spans="1:42" ht="17.25" customHeight="1">
      <c r="A163" s="317"/>
      <c r="B163" s="317"/>
      <c r="C163" s="317"/>
      <c r="D163" s="308"/>
      <c r="E163" s="308"/>
      <c r="F163" s="308"/>
      <c r="G163" s="234"/>
      <c r="H163" s="317"/>
      <c r="I163" s="308"/>
      <c r="J163" s="308"/>
      <c r="K163" s="308"/>
      <c r="L163" s="318"/>
      <c r="M163" s="318"/>
      <c r="N163" s="318"/>
      <c r="O163" s="324"/>
      <c r="P163" s="324"/>
      <c r="U163" s="505"/>
      <c r="V163" s="313"/>
      <c r="W163" s="320"/>
      <c r="X163" s="320"/>
      <c r="Y163" s="313"/>
      <c r="Z163" s="313"/>
      <c r="AA163" s="313"/>
      <c r="AB163" s="313"/>
      <c r="AC163" s="313"/>
      <c r="AD163" s="313"/>
      <c r="AE163" s="313"/>
      <c r="AF163" s="313"/>
      <c r="AG163" s="320"/>
      <c r="AH163" s="313"/>
      <c r="AI163" s="313"/>
      <c r="AJ163" s="313"/>
      <c r="AK163" s="313"/>
      <c r="AL163" s="313"/>
      <c r="AM163" s="313"/>
      <c r="AN163" s="313"/>
      <c r="AO163" s="313"/>
      <c r="AP163" s="313"/>
    </row>
    <row r="164" spans="1:42">
      <c r="A164" s="317"/>
      <c r="B164" s="317"/>
      <c r="C164" s="317"/>
      <c r="D164" s="514"/>
      <c r="E164" s="514"/>
      <c r="F164" s="514"/>
      <c r="G164" s="514"/>
      <c r="H164" s="514"/>
      <c r="I164" s="514"/>
      <c r="J164" s="514"/>
      <c r="K164" s="514"/>
      <c r="L164" s="318"/>
      <c r="M164" s="318"/>
      <c r="N164" s="318"/>
      <c r="O164" s="324"/>
      <c r="P164" s="324"/>
      <c r="U164" s="505"/>
      <c r="V164" s="313"/>
      <c r="W164" s="320"/>
      <c r="X164" s="320"/>
      <c r="Y164" s="313"/>
      <c r="Z164" s="313"/>
      <c r="AA164" s="313"/>
      <c r="AB164" s="313"/>
      <c r="AC164" s="313"/>
      <c r="AD164" s="313"/>
      <c r="AE164" s="313"/>
      <c r="AF164" s="313"/>
      <c r="AG164" s="320"/>
      <c r="AH164" s="313"/>
      <c r="AI164" s="313"/>
      <c r="AJ164" s="313"/>
      <c r="AK164" s="313"/>
      <c r="AL164" s="313"/>
      <c r="AM164" s="313"/>
      <c r="AN164" s="313"/>
      <c r="AO164" s="313"/>
      <c r="AP164" s="313"/>
    </row>
    <row r="165" spans="1:42">
      <c r="A165" s="317"/>
      <c r="B165" s="317"/>
      <c r="C165" s="338"/>
      <c r="D165" s="515"/>
      <c r="E165" s="515"/>
      <c r="F165" s="515"/>
      <c r="G165" s="515"/>
      <c r="H165" s="515"/>
      <c r="I165" s="515"/>
      <c r="J165" s="515"/>
      <c r="K165" s="515"/>
      <c r="L165" s="318"/>
      <c r="M165" s="318"/>
      <c r="N165" s="318"/>
      <c r="O165" s="324"/>
      <c r="P165" s="324"/>
      <c r="U165" s="505"/>
      <c r="V165" s="313"/>
      <c r="W165" s="320"/>
      <c r="X165" s="320"/>
      <c r="Y165" s="313"/>
      <c r="Z165" s="313"/>
      <c r="AA165" s="313"/>
      <c r="AB165" s="313"/>
      <c r="AC165" s="313"/>
      <c r="AD165" s="313"/>
      <c r="AE165" s="313"/>
      <c r="AF165" s="313"/>
      <c r="AG165" s="320"/>
      <c r="AH165" s="313"/>
      <c r="AI165" s="313"/>
      <c r="AJ165" s="313"/>
      <c r="AK165" s="313"/>
      <c r="AL165" s="313"/>
      <c r="AM165" s="313"/>
      <c r="AN165" s="313"/>
      <c r="AO165" s="313"/>
      <c r="AP165" s="313"/>
    </row>
    <row r="166" spans="1:42">
      <c r="A166" s="317"/>
      <c r="B166" s="317"/>
      <c r="C166" s="338"/>
      <c r="D166" s="318"/>
      <c r="E166" s="318"/>
      <c r="F166" s="318"/>
      <c r="G166" s="318"/>
      <c r="H166" s="318"/>
      <c r="I166" s="318"/>
      <c r="J166" s="318"/>
      <c r="K166" s="318"/>
      <c r="L166" s="318"/>
      <c r="M166" s="318"/>
      <c r="N166" s="318"/>
      <c r="O166" s="324"/>
      <c r="P166" s="324"/>
      <c r="R166" s="450"/>
      <c r="U166" s="505"/>
      <c r="V166" s="313"/>
      <c r="W166" s="320"/>
      <c r="X166" s="320"/>
      <c r="Y166" s="313"/>
      <c r="Z166" s="313"/>
      <c r="AA166" s="313"/>
      <c r="AB166" s="313"/>
      <c r="AC166" s="313"/>
      <c r="AD166" s="313"/>
      <c r="AE166" s="313"/>
      <c r="AF166" s="313"/>
      <c r="AG166" s="320"/>
      <c r="AH166" s="313"/>
      <c r="AI166" s="313"/>
      <c r="AJ166" s="313"/>
      <c r="AK166" s="313"/>
      <c r="AL166" s="313"/>
      <c r="AM166" s="313"/>
      <c r="AN166" s="313"/>
      <c r="AO166" s="313"/>
      <c r="AP166" s="313"/>
    </row>
    <row r="167" spans="1:42">
      <c r="B167" s="484"/>
      <c r="C167" s="317"/>
      <c r="D167" s="317"/>
      <c r="E167" s="317"/>
      <c r="F167" s="317"/>
      <c r="G167" s="318"/>
      <c r="H167" s="318"/>
      <c r="I167" s="318"/>
      <c r="J167" s="318"/>
      <c r="K167" s="318"/>
      <c r="L167" s="318"/>
      <c r="M167" s="318"/>
      <c r="N167" s="318"/>
      <c r="O167" s="324"/>
      <c r="P167" s="324"/>
      <c r="R167" s="329"/>
      <c r="U167" s="505"/>
      <c r="V167" s="313"/>
      <c r="W167" s="320"/>
      <c r="X167" s="320"/>
      <c r="Y167" s="313"/>
      <c r="Z167" s="313"/>
      <c r="AA167" s="313"/>
      <c r="AB167" s="313"/>
      <c r="AC167" s="313"/>
      <c r="AD167" s="313"/>
      <c r="AE167" s="313"/>
      <c r="AF167" s="313"/>
      <c r="AG167" s="320"/>
      <c r="AH167" s="313"/>
      <c r="AI167" s="313"/>
      <c r="AJ167" s="313"/>
      <c r="AK167" s="313"/>
      <c r="AL167" s="313"/>
      <c r="AM167" s="313"/>
      <c r="AN167" s="313"/>
      <c r="AO167" s="313"/>
      <c r="AP167" s="313"/>
    </row>
    <row r="168" spans="1:42">
      <c r="B168" s="484"/>
      <c r="C168" s="317"/>
      <c r="D168" s="317"/>
      <c r="E168" s="317"/>
      <c r="F168" s="317"/>
      <c r="G168" s="318"/>
      <c r="H168" s="318"/>
      <c r="I168" s="318"/>
      <c r="J168" s="318"/>
      <c r="K168" s="318"/>
      <c r="L168" s="318"/>
      <c r="M168" s="318"/>
      <c r="N168" s="318"/>
      <c r="O168" s="324"/>
      <c r="P168" s="324"/>
      <c r="R168" s="450"/>
      <c r="U168" s="505"/>
      <c r="V168" s="313"/>
      <c r="W168" s="320"/>
      <c r="X168" s="320"/>
      <c r="Y168" s="313"/>
      <c r="Z168" s="313"/>
      <c r="AA168" s="313"/>
      <c r="AB168" s="313"/>
      <c r="AC168" s="313"/>
      <c r="AD168" s="313"/>
      <c r="AE168" s="313"/>
      <c r="AF168" s="313"/>
      <c r="AG168" s="320"/>
      <c r="AH168" s="313"/>
      <c r="AI168" s="313"/>
      <c r="AJ168" s="313"/>
      <c r="AK168" s="313"/>
      <c r="AL168" s="313"/>
      <c r="AM168" s="313"/>
      <c r="AN168" s="313"/>
      <c r="AO168" s="313"/>
      <c r="AP168" s="313"/>
    </row>
    <row r="169" spans="1:42">
      <c r="A169" s="317"/>
      <c r="B169" s="317"/>
      <c r="C169" s="338"/>
      <c r="D169" s="318"/>
      <c r="E169" s="318"/>
      <c r="F169" s="318"/>
      <c r="G169" s="318"/>
      <c r="H169" s="318"/>
      <c r="I169" s="318"/>
      <c r="J169" s="318"/>
      <c r="K169" s="318"/>
      <c r="L169" s="318"/>
      <c r="M169" s="318"/>
      <c r="N169" s="318"/>
      <c r="O169" s="324"/>
      <c r="P169" s="324"/>
      <c r="U169" s="505"/>
      <c r="V169" s="313"/>
      <c r="W169" s="320"/>
      <c r="X169" s="320"/>
      <c r="Y169" s="313"/>
      <c r="Z169" s="313"/>
      <c r="AA169" s="313"/>
      <c r="AB169" s="313"/>
      <c r="AC169" s="313"/>
      <c r="AD169" s="313"/>
      <c r="AE169" s="313"/>
      <c r="AF169" s="313"/>
      <c r="AG169" s="320"/>
      <c r="AH169" s="313"/>
      <c r="AI169" s="313"/>
      <c r="AJ169" s="313"/>
      <c r="AK169" s="313"/>
      <c r="AL169" s="313"/>
      <c r="AM169" s="313"/>
      <c r="AN169" s="313"/>
      <c r="AO169" s="313"/>
      <c r="AP169" s="313"/>
    </row>
    <row r="170" spans="1:42">
      <c r="A170" s="317"/>
      <c r="B170" s="317"/>
      <c r="C170" s="338"/>
      <c r="D170" s="318"/>
      <c r="E170" s="318"/>
      <c r="F170" s="318"/>
      <c r="G170" s="318"/>
      <c r="H170" s="318"/>
      <c r="I170" s="318"/>
      <c r="J170" s="318"/>
      <c r="K170" s="318"/>
      <c r="L170" s="318"/>
      <c r="M170" s="318"/>
      <c r="N170" s="318"/>
      <c r="O170" s="324"/>
      <c r="P170" s="324"/>
      <c r="U170" s="505"/>
      <c r="V170" s="313"/>
      <c r="W170" s="320"/>
      <c r="X170" s="320"/>
      <c r="Y170" s="313"/>
      <c r="Z170" s="313"/>
      <c r="AA170" s="313"/>
      <c r="AB170" s="313"/>
      <c r="AC170" s="313"/>
      <c r="AD170" s="313"/>
      <c r="AE170" s="313"/>
      <c r="AF170" s="313"/>
      <c r="AG170" s="320"/>
      <c r="AH170" s="313"/>
      <c r="AI170" s="313"/>
      <c r="AJ170" s="313"/>
      <c r="AK170" s="313"/>
      <c r="AL170" s="313"/>
      <c r="AM170" s="313"/>
      <c r="AN170" s="313"/>
      <c r="AO170" s="313"/>
      <c r="AP170" s="313"/>
    </row>
    <row r="171" spans="1:42">
      <c r="A171" s="317"/>
      <c r="B171" s="317"/>
      <c r="C171" s="338"/>
      <c r="D171" s="318"/>
      <c r="E171" s="318"/>
      <c r="F171" s="318"/>
      <c r="G171" s="318"/>
      <c r="H171" s="318"/>
      <c r="I171" s="318"/>
      <c r="J171" s="318"/>
      <c r="K171" s="318"/>
      <c r="L171" s="318"/>
      <c r="M171" s="318"/>
      <c r="N171" s="318"/>
      <c r="O171" s="324"/>
      <c r="P171" s="324"/>
      <c r="U171" s="505"/>
      <c r="V171" s="313"/>
      <c r="W171" s="320"/>
      <c r="X171" s="320"/>
      <c r="Y171" s="313"/>
      <c r="Z171" s="313"/>
      <c r="AA171" s="313"/>
      <c r="AB171" s="313"/>
      <c r="AC171" s="313"/>
      <c r="AD171" s="313"/>
      <c r="AE171" s="313"/>
      <c r="AF171" s="313"/>
      <c r="AG171" s="320"/>
      <c r="AH171" s="313"/>
      <c r="AI171" s="313"/>
      <c r="AJ171" s="313"/>
      <c r="AK171" s="313"/>
      <c r="AL171" s="313"/>
      <c r="AM171" s="313"/>
      <c r="AN171" s="313"/>
      <c r="AO171" s="313"/>
      <c r="AP171" s="313"/>
    </row>
    <row r="172" spans="1:42">
      <c r="A172" s="317"/>
      <c r="B172" s="317"/>
      <c r="C172" s="338"/>
      <c r="D172" s="318"/>
      <c r="E172" s="318"/>
      <c r="F172" s="318"/>
      <c r="G172" s="318"/>
      <c r="H172" s="318"/>
      <c r="I172" s="318"/>
      <c r="J172" s="318"/>
      <c r="K172" s="318"/>
      <c r="L172" s="318"/>
      <c r="M172" s="318"/>
      <c r="N172" s="318"/>
      <c r="O172" s="324"/>
      <c r="P172" s="324"/>
      <c r="U172" s="505"/>
      <c r="V172" s="313"/>
      <c r="W172" s="320"/>
      <c r="X172" s="320"/>
      <c r="Y172" s="313"/>
      <c r="Z172" s="313"/>
      <c r="AA172" s="313"/>
      <c r="AB172" s="313"/>
      <c r="AC172" s="313"/>
      <c r="AD172" s="313"/>
      <c r="AE172" s="313"/>
      <c r="AF172" s="313"/>
      <c r="AG172" s="320"/>
      <c r="AH172" s="313"/>
      <c r="AI172" s="313"/>
      <c r="AJ172" s="313"/>
      <c r="AK172" s="313"/>
      <c r="AL172" s="313"/>
      <c r="AM172" s="313"/>
      <c r="AN172" s="313"/>
      <c r="AO172" s="313"/>
      <c r="AP172" s="313"/>
    </row>
    <row r="173" spans="1:42">
      <c r="A173" s="317"/>
      <c r="B173" s="317"/>
      <c r="C173" s="338"/>
      <c r="D173" s="318"/>
      <c r="E173" s="318"/>
      <c r="F173" s="318"/>
      <c r="G173" s="318"/>
      <c r="H173" s="318"/>
      <c r="I173" s="318"/>
      <c r="J173" s="318"/>
      <c r="K173" s="318"/>
      <c r="L173" s="318"/>
      <c r="M173" s="318"/>
      <c r="N173" s="318"/>
      <c r="O173" s="324"/>
      <c r="P173" s="324"/>
      <c r="U173" s="505"/>
      <c r="V173" s="313"/>
      <c r="W173" s="320"/>
      <c r="X173" s="320"/>
      <c r="Y173" s="313"/>
      <c r="Z173" s="313"/>
      <c r="AA173" s="313"/>
      <c r="AB173" s="313"/>
      <c r="AC173" s="313"/>
      <c r="AD173" s="313"/>
      <c r="AE173" s="313"/>
      <c r="AF173" s="313"/>
      <c r="AG173" s="320"/>
      <c r="AH173" s="313"/>
      <c r="AI173" s="313"/>
      <c r="AJ173" s="313"/>
      <c r="AK173" s="313"/>
      <c r="AL173" s="313"/>
      <c r="AM173" s="313"/>
      <c r="AN173" s="313"/>
      <c r="AO173" s="313"/>
      <c r="AP173" s="313"/>
    </row>
    <row r="174" spans="1:42">
      <c r="A174" s="317"/>
      <c r="B174" s="317"/>
      <c r="C174" s="338"/>
      <c r="D174" s="318"/>
      <c r="E174" s="318"/>
      <c r="F174" s="318"/>
      <c r="G174" s="318"/>
      <c r="H174" s="318"/>
      <c r="I174" s="318"/>
      <c r="J174" s="318"/>
      <c r="K174" s="318"/>
      <c r="L174" s="318"/>
      <c r="M174" s="318"/>
      <c r="N174" s="318"/>
      <c r="O174" s="324"/>
      <c r="P174" s="324"/>
      <c r="U174" s="505"/>
      <c r="V174" s="313"/>
      <c r="W174" s="320"/>
      <c r="X174" s="320"/>
      <c r="Y174" s="313"/>
      <c r="Z174" s="313"/>
      <c r="AA174" s="313"/>
      <c r="AB174" s="313"/>
      <c r="AC174" s="313"/>
      <c r="AD174" s="313"/>
      <c r="AE174" s="313"/>
      <c r="AF174" s="313"/>
      <c r="AG174" s="320"/>
      <c r="AH174" s="313"/>
      <c r="AI174" s="313"/>
      <c r="AJ174" s="313"/>
      <c r="AK174" s="313"/>
      <c r="AL174" s="313"/>
      <c r="AM174" s="313"/>
      <c r="AN174" s="313"/>
      <c r="AO174" s="313"/>
      <c r="AP174" s="313"/>
    </row>
    <row r="175" spans="1:42">
      <c r="A175" s="317"/>
      <c r="B175" s="317"/>
      <c r="C175" s="317"/>
      <c r="D175" s="318"/>
      <c r="E175" s="318"/>
      <c r="F175" s="318"/>
      <c r="G175" s="318"/>
      <c r="H175" s="318"/>
      <c r="I175" s="318"/>
      <c r="J175" s="318"/>
      <c r="K175" s="318"/>
      <c r="L175" s="318"/>
      <c r="M175" s="318"/>
      <c r="N175" s="318"/>
      <c r="O175" s="324"/>
      <c r="P175" s="324"/>
      <c r="U175" s="505"/>
      <c r="V175" s="313"/>
      <c r="W175" s="320"/>
      <c r="X175" s="320"/>
      <c r="Y175" s="313"/>
      <c r="Z175" s="313"/>
      <c r="AA175" s="313"/>
      <c r="AB175" s="313"/>
      <c r="AC175" s="313"/>
      <c r="AD175" s="313"/>
      <c r="AE175" s="313"/>
      <c r="AF175" s="313"/>
      <c r="AG175" s="320"/>
      <c r="AH175" s="313"/>
      <c r="AI175" s="313"/>
      <c r="AJ175" s="313"/>
      <c r="AK175" s="313"/>
      <c r="AL175" s="313"/>
      <c r="AM175" s="313"/>
      <c r="AN175" s="313"/>
      <c r="AO175" s="313"/>
      <c r="AP175" s="313"/>
    </row>
    <row r="176" spans="1:42">
      <c r="A176" s="317"/>
      <c r="B176" s="317"/>
      <c r="C176" s="317"/>
      <c r="D176" s="318"/>
      <c r="E176" s="318"/>
      <c r="F176" s="318"/>
      <c r="G176" s="318"/>
      <c r="H176" s="318"/>
      <c r="I176" s="318"/>
      <c r="J176" s="318"/>
      <c r="K176" s="318"/>
      <c r="L176" s="318"/>
      <c r="M176" s="318"/>
      <c r="N176" s="318"/>
      <c r="O176" s="324"/>
      <c r="P176" s="324"/>
      <c r="U176" s="505"/>
      <c r="V176" s="313"/>
      <c r="W176" s="320"/>
      <c r="X176" s="320"/>
      <c r="Y176" s="313"/>
      <c r="Z176" s="313"/>
      <c r="AA176" s="313"/>
      <c r="AB176" s="313"/>
      <c r="AC176" s="313"/>
      <c r="AD176" s="313"/>
      <c r="AE176" s="313"/>
      <c r="AF176" s="313"/>
      <c r="AG176" s="320"/>
      <c r="AH176" s="313"/>
      <c r="AI176" s="313"/>
      <c r="AJ176" s="313"/>
      <c r="AK176" s="313"/>
      <c r="AL176" s="313"/>
      <c r="AM176" s="313"/>
      <c r="AN176" s="313"/>
      <c r="AO176" s="313"/>
      <c r="AP176" s="313"/>
    </row>
    <row r="177" spans="1:42">
      <c r="A177" s="317"/>
      <c r="B177" s="317"/>
      <c r="C177" s="317"/>
      <c r="D177" s="318"/>
      <c r="E177" s="318"/>
      <c r="F177" s="318"/>
      <c r="G177" s="317"/>
      <c r="H177" s="317"/>
      <c r="I177" s="317"/>
      <c r="J177" s="317"/>
      <c r="K177" s="317"/>
      <c r="L177" s="318"/>
      <c r="M177" s="318"/>
      <c r="N177" s="318"/>
      <c r="O177" s="324"/>
      <c r="P177" s="324"/>
      <c r="U177" s="505"/>
      <c r="V177" s="313"/>
      <c r="W177" s="320"/>
      <c r="X177" s="320"/>
      <c r="Y177" s="313"/>
      <c r="Z177" s="313"/>
      <c r="AA177" s="313"/>
      <c r="AB177" s="313"/>
      <c r="AC177" s="313"/>
      <c r="AD177" s="313"/>
      <c r="AE177" s="313"/>
      <c r="AF177" s="313"/>
      <c r="AG177" s="320"/>
      <c r="AH177" s="313"/>
      <c r="AI177" s="313"/>
      <c r="AJ177" s="313"/>
      <c r="AK177" s="313"/>
      <c r="AL177" s="313"/>
      <c r="AM177" s="313"/>
      <c r="AN177" s="313"/>
      <c r="AO177" s="313"/>
      <c r="AP177" s="313"/>
    </row>
    <row r="178" spans="1:42">
      <c r="A178" s="317"/>
      <c r="B178" s="317"/>
      <c r="C178" s="317"/>
      <c r="D178" s="318"/>
      <c r="E178" s="318"/>
      <c r="F178" s="318"/>
      <c r="G178" s="317"/>
      <c r="H178" s="318"/>
      <c r="I178" s="317"/>
      <c r="J178" s="317"/>
      <c r="K178" s="317"/>
      <c r="L178" s="318"/>
      <c r="M178" s="318"/>
      <c r="N178" s="318"/>
      <c r="O178" s="324"/>
      <c r="P178" s="324"/>
      <c r="U178" s="505"/>
      <c r="V178" s="313"/>
      <c r="W178" s="320"/>
      <c r="X178" s="320"/>
      <c r="Y178" s="313"/>
      <c r="Z178" s="313"/>
      <c r="AA178" s="313"/>
      <c r="AB178" s="313"/>
      <c r="AC178" s="313"/>
      <c r="AD178" s="313"/>
      <c r="AE178" s="313"/>
      <c r="AF178" s="313"/>
      <c r="AG178" s="320"/>
      <c r="AH178" s="313"/>
      <c r="AI178" s="313"/>
      <c r="AJ178" s="313"/>
      <c r="AK178" s="313"/>
      <c r="AL178" s="313"/>
      <c r="AM178" s="313"/>
      <c r="AN178" s="313"/>
      <c r="AO178" s="313"/>
      <c r="AP178" s="313"/>
    </row>
    <row r="179" spans="1:42">
      <c r="A179" s="317"/>
      <c r="B179" s="317"/>
      <c r="C179" s="317"/>
      <c r="D179" s="318"/>
      <c r="E179" s="318"/>
      <c r="F179" s="318"/>
      <c r="G179" s="317"/>
      <c r="H179" s="318"/>
      <c r="I179" s="317"/>
      <c r="J179" s="317"/>
      <c r="K179" s="317"/>
      <c r="L179" s="318"/>
      <c r="M179" s="318"/>
      <c r="N179" s="318"/>
      <c r="O179" s="324"/>
      <c r="P179" s="324"/>
      <c r="U179" s="505"/>
      <c r="V179" s="313"/>
      <c r="W179" s="320"/>
      <c r="X179" s="320"/>
      <c r="Y179" s="313"/>
      <c r="Z179" s="313"/>
      <c r="AA179" s="313"/>
      <c r="AB179" s="313"/>
      <c r="AC179" s="313"/>
      <c r="AD179" s="313"/>
      <c r="AE179" s="313"/>
      <c r="AF179" s="313"/>
      <c r="AG179" s="320"/>
      <c r="AH179" s="313"/>
      <c r="AI179" s="313"/>
      <c r="AJ179" s="313"/>
      <c r="AK179" s="313"/>
      <c r="AL179" s="313"/>
      <c r="AM179" s="313"/>
      <c r="AN179" s="313"/>
      <c r="AO179" s="313"/>
      <c r="AP179" s="313"/>
    </row>
    <row r="180" spans="1:42">
      <c r="A180" s="317"/>
      <c r="B180" s="317"/>
      <c r="C180" s="317"/>
      <c r="D180" s="318"/>
      <c r="E180" s="318"/>
      <c r="F180" s="318"/>
      <c r="G180" s="317"/>
      <c r="H180" s="318"/>
      <c r="I180" s="317"/>
      <c r="J180" s="317"/>
      <c r="K180" s="317"/>
      <c r="L180" s="318"/>
      <c r="M180" s="318"/>
      <c r="N180" s="318"/>
      <c r="O180" s="324"/>
      <c r="P180" s="324"/>
      <c r="U180" s="505"/>
      <c r="V180" s="313"/>
      <c r="W180" s="320"/>
      <c r="X180" s="320"/>
      <c r="Y180" s="313"/>
      <c r="Z180" s="313"/>
      <c r="AA180" s="313"/>
      <c r="AB180" s="313"/>
      <c r="AC180" s="313"/>
      <c r="AD180" s="313"/>
      <c r="AE180" s="313"/>
      <c r="AF180" s="313"/>
      <c r="AG180" s="320"/>
      <c r="AH180" s="313"/>
      <c r="AI180" s="313"/>
      <c r="AJ180" s="313"/>
      <c r="AK180" s="313"/>
      <c r="AL180" s="313"/>
      <c r="AM180" s="313"/>
      <c r="AN180" s="313"/>
      <c r="AO180" s="313"/>
      <c r="AP180" s="313"/>
    </row>
    <row r="181" spans="1:42">
      <c r="A181" s="317"/>
      <c r="B181" s="317"/>
      <c r="C181" s="317"/>
      <c r="D181" s="318"/>
      <c r="E181" s="318"/>
      <c r="F181" s="318"/>
      <c r="G181" s="317"/>
      <c r="H181" s="318"/>
      <c r="I181" s="317"/>
      <c r="J181" s="317"/>
      <c r="K181" s="317"/>
      <c r="L181" s="318"/>
      <c r="M181" s="318"/>
      <c r="N181" s="318"/>
      <c r="O181" s="324"/>
      <c r="P181" s="324"/>
      <c r="U181" s="505"/>
      <c r="V181" s="313"/>
      <c r="W181" s="320"/>
      <c r="X181" s="320"/>
      <c r="Y181" s="313"/>
      <c r="Z181" s="313"/>
      <c r="AA181" s="313"/>
      <c r="AB181" s="313"/>
      <c r="AC181" s="313"/>
      <c r="AD181" s="313"/>
      <c r="AE181" s="313"/>
      <c r="AF181" s="313"/>
      <c r="AG181" s="320"/>
      <c r="AH181" s="313"/>
      <c r="AI181" s="313"/>
      <c r="AJ181" s="313"/>
      <c r="AK181" s="313"/>
      <c r="AL181" s="313"/>
      <c r="AM181" s="313"/>
      <c r="AN181" s="313"/>
      <c r="AO181" s="313"/>
      <c r="AP181" s="313"/>
    </row>
    <row r="182" spans="1:42">
      <c r="A182" s="317"/>
      <c r="B182" s="317"/>
      <c r="C182" s="317"/>
      <c r="D182" s="318"/>
      <c r="E182" s="318"/>
      <c r="F182" s="318"/>
      <c r="G182" s="317"/>
      <c r="H182" s="318"/>
      <c r="I182" s="317"/>
      <c r="J182" s="317"/>
      <c r="K182" s="317"/>
      <c r="L182" s="318"/>
      <c r="M182" s="318"/>
      <c r="N182" s="318"/>
      <c r="O182" s="324"/>
      <c r="P182" s="324"/>
      <c r="U182" s="505"/>
      <c r="V182" s="313"/>
      <c r="W182" s="320"/>
      <c r="X182" s="320"/>
      <c r="Y182" s="313"/>
      <c r="Z182" s="313"/>
      <c r="AA182" s="313"/>
      <c r="AB182" s="313"/>
      <c r="AC182" s="313"/>
      <c r="AD182" s="313"/>
      <c r="AE182" s="313"/>
      <c r="AF182" s="313"/>
      <c r="AG182" s="320"/>
      <c r="AH182" s="313"/>
      <c r="AI182" s="313"/>
      <c r="AJ182" s="313"/>
      <c r="AK182" s="313"/>
      <c r="AL182" s="313"/>
      <c r="AM182" s="313"/>
      <c r="AN182" s="313"/>
      <c r="AO182" s="313"/>
      <c r="AP182" s="313"/>
    </row>
    <row r="183" spans="1:42">
      <c r="A183" s="317"/>
      <c r="B183" s="317"/>
      <c r="C183" s="317"/>
      <c r="D183" s="318"/>
      <c r="E183" s="318"/>
      <c r="F183" s="318"/>
      <c r="G183" s="317"/>
      <c r="H183" s="318"/>
      <c r="I183" s="317"/>
      <c r="J183" s="317"/>
      <c r="K183" s="317"/>
      <c r="L183" s="318"/>
      <c r="M183" s="318"/>
      <c r="N183" s="318"/>
      <c r="O183" s="324"/>
      <c r="P183" s="324"/>
      <c r="U183" s="505"/>
      <c r="V183" s="313"/>
      <c r="W183" s="320"/>
      <c r="X183" s="320"/>
      <c r="Y183" s="313"/>
      <c r="Z183" s="313"/>
      <c r="AA183" s="313"/>
      <c r="AB183" s="313"/>
      <c r="AC183" s="313"/>
      <c r="AD183" s="313"/>
      <c r="AE183" s="313"/>
      <c r="AF183" s="313"/>
      <c r="AG183" s="320"/>
      <c r="AH183" s="313"/>
      <c r="AI183" s="313"/>
      <c r="AJ183" s="313"/>
      <c r="AK183" s="313"/>
      <c r="AL183" s="313"/>
      <c r="AM183" s="313"/>
      <c r="AN183" s="313"/>
      <c r="AO183" s="313"/>
      <c r="AP183" s="313"/>
    </row>
    <row r="184" spans="1:42">
      <c r="A184" s="317"/>
      <c r="B184" s="317"/>
      <c r="C184" s="317"/>
      <c r="D184" s="318"/>
      <c r="E184" s="318"/>
      <c r="F184" s="318"/>
      <c r="G184" s="317"/>
      <c r="H184" s="317"/>
      <c r="I184" s="317"/>
      <c r="J184" s="317"/>
      <c r="K184" s="317"/>
      <c r="L184" s="318"/>
      <c r="M184" s="318"/>
      <c r="N184" s="318"/>
      <c r="O184" s="324"/>
      <c r="P184" s="324"/>
      <c r="U184" s="505"/>
      <c r="V184" s="313"/>
      <c r="W184" s="320"/>
      <c r="X184" s="320"/>
      <c r="Y184" s="313"/>
      <c r="Z184" s="313"/>
      <c r="AA184" s="313"/>
      <c r="AB184" s="313"/>
      <c r="AC184" s="313"/>
      <c r="AD184" s="313"/>
      <c r="AE184" s="313"/>
      <c r="AF184" s="313"/>
      <c r="AG184" s="320"/>
      <c r="AH184" s="313"/>
      <c r="AI184" s="313"/>
      <c r="AJ184" s="313"/>
      <c r="AK184" s="313"/>
      <c r="AL184" s="313"/>
      <c r="AM184" s="313"/>
      <c r="AN184" s="313"/>
      <c r="AO184" s="313"/>
      <c r="AP184" s="313"/>
    </row>
    <row r="185" spans="1:42">
      <c r="A185" s="317"/>
      <c r="B185" s="317"/>
      <c r="C185" s="317"/>
      <c r="D185" s="318"/>
      <c r="E185" s="318"/>
      <c r="F185" s="318"/>
      <c r="G185" s="317"/>
      <c r="H185" s="317"/>
      <c r="I185" s="317"/>
      <c r="J185" s="317"/>
      <c r="K185" s="317"/>
      <c r="L185" s="318"/>
      <c r="M185" s="318"/>
      <c r="N185" s="318"/>
      <c r="O185" s="324"/>
      <c r="P185" s="324"/>
      <c r="U185" s="505"/>
      <c r="V185" s="313"/>
      <c r="W185" s="320"/>
      <c r="X185" s="320"/>
      <c r="Y185" s="313"/>
      <c r="Z185" s="313"/>
      <c r="AA185" s="313"/>
      <c r="AB185" s="313"/>
      <c r="AC185" s="313"/>
      <c r="AD185" s="313"/>
      <c r="AE185" s="313"/>
      <c r="AF185" s="313"/>
      <c r="AG185" s="320"/>
      <c r="AH185" s="313"/>
      <c r="AI185" s="313"/>
      <c r="AJ185" s="313"/>
      <c r="AK185" s="313"/>
      <c r="AL185" s="313"/>
      <c r="AM185" s="313"/>
      <c r="AN185" s="313"/>
      <c r="AO185" s="313"/>
      <c r="AP185" s="313"/>
    </row>
    <row r="186" spans="1:42">
      <c r="A186" s="317"/>
      <c r="B186" s="317"/>
      <c r="C186" s="317"/>
      <c r="D186" s="318"/>
      <c r="E186" s="318"/>
      <c r="F186" s="318"/>
      <c r="G186" s="317"/>
      <c r="H186" s="317"/>
      <c r="I186" s="317"/>
      <c r="J186" s="317"/>
      <c r="K186" s="317"/>
      <c r="L186" s="318"/>
      <c r="M186" s="318"/>
      <c r="N186" s="318"/>
      <c r="O186" s="324"/>
      <c r="P186" s="324"/>
      <c r="U186" s="505"/>
      <c r="V186" s="313"/>
      <c r="W186" s="320"/>
      <c r="X186" s="320"/>
      <c r="Y186" s="313"/>
      <c r="Z186" s="313"/>
      <c r="AA186" s="313"/>
      <c r="AB186" s="313"/>
      <c r="AC186" s="313"/>
      <c r="AD186" s="313"/>
      <c r="AE186" s="313"/>
      <c r="AF186" s="313"/>
      <c r="AG186" s="320"/>
      <c r="AH186" s="313"/>
      <c r="AI186" s="313"/>
      <c r="AJ186" s="313"/>
      <c r="AK186" s="313"/>
      <c r="AL186" s="313"/>
      <c r="AM186" s="313"/>
      <c r="AN186" s="313"/>
      <c r="AO186" s="313"/>
      <c r="AP186" s="313"/>
    </row>
    <row r="187" spans="1:42">
      <c r="A187" s="317"/>
      <c r="B187" s="317"/>
      <c r="C187" s="317"/>
      <c r="D187" s="318"/>
      <c r="E187" s="318"/>
      <c r="F187" s="318"/>
      <c r="G187" s="317"/>
      <c r="H187" s="317"/>
      <c r="I187" s="317"/>
      <c r="J187" s="317"/>
      <c r="K187" s="317"/>
      <c r="L187" s="318"/>
      <c r="M187" s="318"/>
      <c r="N187" s="318"/>
      <c r="O187" s="324"/>
      <c r="P187" s="324"/>
      <c r="U187" s="505"/>
      <c r="V187" s="313"/>
      <c r="W187" s="320"/>
      <c r="X187" s="320"/>
      <c r="Y187" s="313"/>
      <c r="Z187" s="313"/>
      <c r="AA187" s="313"/>
      <c r="AB187" s="313"/>
      <c r="AC187" s="313"/>
      <c r="AD187" s="313"/>
      <c r="AE187" s="313"/>
      <c r="AF187" s="313"/>
      <c r="AG187" s="320"/>
      <c r="AH187" s="313"/>
      <c r="AI187" s="313"/>
      <c r="AJ187" s="313"/>
      <c r="AK187" s="313"/>
      <c r="AL187" s="313"/>
      <c r="AM187" s="313"/>
      <c r="AN187" s="313"/>
      <c r="AO187" s="313"/>
      <c r="AP187" s="313"/>
    </row>
    <row r="188" spans="1:42">
      <c r="A188" s="317"/>
      <c r="B188" s="317"/>
      <c r="C188" s="317"/>
      <c r="D188" s="318"/>
      <c r="E188" s="318"/>
      <c r="F188" s="318"/>
      <c r="G188" s="317"/>
      <c r="H188" s="317"/>
      <c r="I188" s="317"/>
      <c r="J188" s="317"/>
      <c r="K188" s="317"/>
      <c r="L188" s="318"/>
      <c r="M188" s="318"/>
      <c r="N188" s="318"/>
      <c r="O188" s="324"/>
      <c r="P188" s="324"/>
      <c r="U188" s="505"/>
      <c r="V188" s="313"/>
      <c r="W188" s="320"/>
      <c r="X188" s="320"/>
      <c r="Y188" s="313"/>
      <c r="Z188" s="313"/>
      <c r="AA188" s="313"/>
      <c r="AB188" s="313"/>
      <c r="AC188" s="313"/>
      <c r="AD188" s="313"/>
      <c r="AE188" s="313"/>
      <c r="AF188" s="313"/>
      <c r="AG188" s="320"/>
      <c r="AH188" s="313"/>
      <c r="AI188" s="313"/>
      <c r="AJ188" s="313"/>
      <c r="AK188" s="313"/>
      <c r="AL188" s="313"/>
      <c r="AM188" s="313"/>
      <c r="AN188" s="313"/>
      <c r="AO188" s="313"/>
      <c r="AP188" s="313"/>
    </row>
    <row r="189" spans="1:42">
      <c r="A189" s="317"/>
      <c r="B189" s="317"/>
      <c r="C189" s="317"/>
      <c r="D189" s="318"/>
      <c r="E189" s="318"/>
      <c r="F189" s="318"/>
      <c r="G189" s="317"/>
      <c r="H189" s="317"/>
      <c r="I189" s="317"/>
      <c r="J189" s="317"/>
      <c r="K189" s="317"/>
      <c r="L189" s="318"/>
      <c r="M189" s="318"/>
      <c r="N189" s="318"/>
      <c r="O189" s="324"/>
      <c r="P189" s="324"/>
      <c r="U189" s="505"/>
      <c r="V189" s="313"/>
      <c r="W189" s="320"/>
      <c r="X189" s="320"/>
      <c r="Y189" s="313"/>
      <c r="Z189" s="313"/>
      <c r="AA189" s="313"/>
      <c r="AB189" s="313"/>
      <c r="AC189" s="313"/>
      <c r="AD189" s="313"/>
      <c r="AE189" s="313"/>
      <c r="AF189" s="313"/>
      <c r="AG189" s="320"/>
      <c r="AH189" s="313"/>
      <c r="AI189" s="313"/>
      <c r="AJ189" s="313"/>
      <c r="AK189" s="313"/>
      <c r="AL189" s="313"/>
      <c r="AM189" s="313"/>
      <c r="AN189" s="313"/>
      <c r="AO189" s="313"/>
      <c r="AP189" s="313"/>
    </row>
    <row r="190" spans="1:42">
      <c r="A190" s="317"/>
      <c r="B190" s="317"/>
      <c r="C190" s="317"/>
      <c r="D190" s="318"/>
      <c r="E190" s="318"/>
      <c r="F190" s="318"/>
      <c r="G190" s="317"/>
      <c r="H190" s="317"/>
      <c r="I190" s="317"/>
      <c r="J190" s="317"/>
      <c r="K190" s="317"/>
      <c r="L190" s="318"/>
      <c r="M190" s="318"/>
      <c r="N190" s="318"/>
      <c r="O190" s="324"/>
      <c r="P190" s="324"/>
      <c r="U190" s="505"/>
      <c r="V190" s="313"/>
      <c r="W190" s="320"/>
      <c r="X190" s="320"/>
      <c r="Y190" s="313"/>
      <c r="Z190" s="313"/>
      <c r="AA190" s="313"/>
      <c r="AB190" s="313"/>
      <c r="AC190" s="313"/>
      <c r="AD190" s="313"/>
      <c r="AE190" s="313"/>
      <c r="AF190" s="313"/>
      <c r="AG190" s="320"/>
      <c r="AH190" s="313"/>
      <c r="AI190" s="313"/>
      <c r="AJ190" s="313"/>
      <c r="AK190" s="313"/>
      <c r="AL190" s="313"/>
      <c r="AM190" s="313"/>
      <c r="AN190" s="313"/>
      <c r="AO190" s="313"/>
      <c r="AP190" s="313"/>
    </row>
    <row r="191" spans="1:42">
      <c r="A191" s="317"/>
      <c r="B191" s="317"/>
      <c r="C191" s="317"/>
      <c r="D191" s="318"/>
      <c r="E191" s="318"/>
      <c r="F191" s="318"/>
      <c r="G191" s="317"/>
      <c r="H191" s="317"/>
      <c r="I191" s="317"/>
      <c r="J191" s="317"/>
      <c r="K191" s="317"/>
      <c r="L191" s="318"/>
      <c r="M191" s="318"/>
      <c r="N191" s="318"/>
      <c r="O191" s="324"/>
      <c r="P191" s="324"/>
      <c r="U191" s="505"/>
      <c r="V191" s="313"/>
      <c r="W191" s="320"/>
      <c r="X191" s="320"/>
      <c r="Y191" s="313"/>
      <c r="Z191" s="313"/>
      <c r="AA191" s="313"/>
      <c r="AB191" s="313"/>
      <c r="AC191" s="313"/>
      <c r="AD191" s="313"/>
      <c r="AE191" s="313"/>
      <c r="AF191" s="313"/>
      <c r="AG191" s="320"/>
      <c r="AH191" s="313"/>
      <c r="AI191" s="313"/>
      <c r="AJ191" s="313"/>
      <c r="AK191" s="313"/>
      <c r="AL191" s="313"/>
      <c r="AM191" s="313"/>
      <c r="AN191" s="313"/>
      <c r="AO191" s="313"/>
      <c r="AP191" s="313"/>
    </row>
    <row r="192" spans="1:42">
      <c r="A192" s="317"/>
      <c r="B192" s="317"/>
      <c r="C192" s="317"/>
      <c r="D192" s="318"/>
      <c r="E192" s="318"/>
      <c r="F192" s="318"/>
      <c r="G192" s="317"/>
      <c r="H192" s="317"/>
      <c r="I192" s="317"/>
      <c r="J192" s="317"/>
      <c r="K192" s="317"/>
      <c r="L192" s="318"/>
      <c r="M192" s="318"/>
      <c r="N192" s="318"/>
      <c r="O192" s="324"/>
      <c r="P192" s="324"/>
      <c r="U192" s="505"/>
      <c r="V192" s="313"/>
      <c r="W192" s="320"/>
      <c r="X192" s="320"/>
      <c r="Y192" s="313"/>
      <c r="Z192" s="313"/>
      <c r="AA192" s="313"/>
      <c r="AB192" s="313"/>
      <c r="AC192" s="313"/>
      <c r="AD192" s="313"/>
      <c r="AE192" s="313"/>
      <c r="AF192" s="313"/>
      <c r="AG192" s="320"/>
      <c r="AH192" s="313"/>
      <c r="AI192" s="313"/>
      <c r="AJ192" s="313"/>
      <c r="AK192" s="313"/>
      <c r="AL192" s="313"/>
      <c r="AM192" s="313"/>
      <c r="AN192" s="313"/>
      <c r="AO192" s="313"/>
      <c r="AP192" s="313"/>
    </row>
    <row r="193" spans="1:42">
      <c r="A193" s="317"/>
      <c r="B193" s="317"/>
      <c r="C193" s="317"/>
      <c r="D193" s="318"/>
      <c r="E193" s="318"/>
      <c r="F193" s="318"/>
      <c r="G193" s="317"/>
      <c r="H193" s="317"/>
      <c r="I193" s="317"/>
      <c r="J193" s="317"/>
      <c r="K193" s="317"/>
      <c r="L193" s="318"/>
      <c r="M193" s="317"/>
      <c r="N193" s="317"/>
      <c r="O193" s="317"/>
      <c r="P193" s="317"/>
      <c r="Q193" s="313"/>
      <c r="R193" s="320"/>
      <c r="T193" s="313"/>
      <c r="U193" s="505"/>
      <c r="V193" s="313"/>
      <c r="W193" s="320"/>
      <c r="X193" s="320"/>
      <c r="Y193" s="313"/>
      <c r="Z193" s="313"/>
      <c r="AA193" s="313"/>
      <c r="AB193" s="313"/>
      <c r="AC193" s="313"/>
      <c r="AD193" s="313"/>
      <c r="AE193" s="313"/>
      <c r="AF193" s="313"/>
      <c r="AG193" s="320"/>
      <c r="AH193" s="313"/>
      <c r="AI193" s="313"/>
      <c r="AJ193" s="313"/>
      <c r="AK193" s="313"/>
      <c r="AL193" s="313"/>
      <c r="AM193" s="313"/>
      <c r="AN193" s="313"/>
      <c r="AO193" s="313"/>
      <c r="AP193" s="313"/>
    </row>
    <row r="194" spans="1:42">
      <c r="A194" s="317"/>
      <c r="B194" s="317"/>
      <c r="C194" s="317"/>
      <c r="D194" s="318"/>
      <c r="E194" s="318"/>
      <c r="F194" s="318"/>
      <c r="G194" s="317"/>
      <c r="H194" s="317"/>
      <c r="I194" s="317"/>
      <c r="J194" s="317"/>
      <c r="K194" s="317"/>
      <c r="L194" s="318"/>
      <c r="M194" s="317"/>
      <c r="N194" s="317"/>
      <c r="O194" s="317"/>
      <c r="P194" s="317"/>
      <c r="Q194" s="313"/>
      <c r="R194" s="320"/>
      <c r="T194" s="313"/>
      <c r="U194" s="505"/>
      <c r="V194" s="313"/>
      <c r="W194" s="320"/>
      <c r="X194" s="320"/>
      <c r="Y194" s="313"/>
      <c r="Z194" s="313"/>
      <c r="AA194" s="313"/>
      <c r="AB194" s="313"/>
      <c r="AC194" s="313"/>
      <c r="AD194" s="313"/>
      <c r="AE194" s="313"/>
      <c r="AF194" s="313"/>
      <c r="AG194" s="320"/>
      <c r="AH194" s="313"/>
      <c r="AI194" s="313"/>
      <c r="AJ194" s="313"/>
      <c r="AK194" s="313"/>
      <c r="AL194" s="313"/>
      <c r="AM194" s="313"/>
      <c r="AN194" s="313"/>
      <c r="AO194" s="313"/>
      <c r="AP194" s="313"/>
    </row>
    <row r="195" spans="1:42">
      <c r="A195" s="317"/>
      <c r="B195" s="317"/>
      <c r="C195" s="317"/>
      <c r="D195" s="318"/>
      <c r="E195" s="318"/>
      <c r="F195" s="318"/>
      <c r="G195" s="317"/>
      <c r="H195" s="317"/>
      <c r="I195" s="317"/>
      <c r="J195" s="317"/>
      <c r="K195" s="317"/>
      <c r="L195" s="318"/>
      <c r="M195" s="317"/>
      <c r="N195" s="317"/>
      <c r="O195" s="317"/>
      <c r="P195" s="317"/>
      <c r="Q195" s="313"/>
      <c r="R195" s="320"/>
      <c r="T195" s="313"/>
      <c r="U195" s="505"/>
      <c r="V195" s="313"/>
      <c r="W195" s="320"/>
      <c r="X195" s="320"/>
      <c r="Y195" s="313"/>
      <c r="Z195" s="313"/>
      <c r="AA195" s="313"/>
      <c r="AB195" s="313"/>
      <c r="AC195" s="313"/>
      <c r="AD195" s="313"/>
      <c r="AE195" s="313"/>
      <c r="AF195" s="313"/>
      <c r="AG195" s="320"/>
      <c r="AH195" s="313"/>
      <c r="AI195" s="313"/>
      <c r="AJ195" s="313"/>
      <c r="AK195" s="313"/>
      <c r="AL195" s="313"/>
      <c r="AM195" s="313"/>
      <c r="AN195" s="313"/>
      <c r="AO195" s="313"/>
      <c r="AP195" s="313"/>
    </row>
    <row r="196" spans="1:42">
      <c r="A196" s="317"/>
      <c r="B196" s="317"/>
      <c r="C196" s="317"/>
      <c r="D196" s="318"/>
      <c r="E196" s="318"/>
      <c r="F196" s="318"/>
      <c r="G196" s="317"/>
      <c r="H196" s="317"/>
      <c r="I196" s="317"/>
      <c r="J196" s="317"/>
      <c r="K196" s="317"/>
      <c r="L196" s="318"/>
      <c r="M196" s="317"/>
      <c r="N196" s="317"/>
      <c r="O196" s="317"/>
      <c r="P196" s="317"/>
      <c r="Q196" s="313"/>
      <c r="R196" s="320"/>
      <c r="T196" s="313"/>
      <c r="U196" s="505"/>
      <c r="V196" s="313"/>
      <c r="W196" s="320"/>
      <c r="X196" s="320"/>
      <c r="Y196" s="313"/>
      <c r="Z196" s="313"/>
      <c r="AA196" s="313"/>
      <c r="AB196" s="313"/>
      <c r="AC196" s="313"/>
      <c r="AD196" s="313"/>
      <c r="AE196" s="313"/>
      <c r="AF196" s="313"/>
      <c r="AG196" s="320"/>
      <c r="AH196" s="313"/>
      <c r="AI196" s="313"/>
      <c r="AJ196" s="313"/>
      <c r="AK196" s="313"/>
      <c r="AL196" s="313"/>
      <c r="AM196" s="313"/>
      <c r="AN196" s="313"/>
      <c r="AO196" s="313"/>
      <c r="AP196" s="313"/>
    </row>
    <row r="197" spans="1:42">
      <c r="A197" s="317"/>
      <c r="B197" s="317"/>
      <c r="C197" s="317"/>
      <c r="D197" s="318"/>
      <c r="E197" s="318"/>
      <c r="F197" s="318"/>
      <c r="G197" s="317"/>
      <c r="H197" s="317"/>
      <c r="I197" s="317"/>
      <c r="J197" s="317"/>
      <c r="K197" s="317"/>
      <c r="L197" s="318"/>
      <c r="M197" s="317"/>
      <c r="N197" s="317"/>
      <c r="O197" s="317"/>
      <c r="P197" s="317"/>
      <c r="Q197" s="313"/>
      <c r="R197" s="320"/>
      <c r="T197" s="313"/>
      <c r="U197" s="505"/>
      <c r="V197" s="313"/>
      <c r="W197" s="320"/>
      <c r="X197" s="320"/>
      <c r="Y197" s="313"/>
      <c r="Z197" s="313"/>
      <c r="AA197" s="313"/>
      <c r="AB197" s="313"/>
      <c r="AC197" s="313"/>
      <c r="AD197" s="313"/>
      <c r="AE197" s="313"/>
      <c r="AF197" s="313"/>
      <c r="AG197" s="320"/>
      <c r="AH197" s="313"/>
      <c r="AI197" s="313"/>
      <c r="AJ197" s="313"/>
      <c r="AK197" s="313"/>
      <c r="AL197" s="313"/>
      <c r="AM197" s="313"/>
      <c r="AN197" s="313"/>
      <c r="AO197" s="313"/>
      <c r="AP197" s="313"/>
    </row>
    <row r="198" spans="1:42">
      <c r="A198" s="317"/>
      <c r="B198" s="317"/>
      <c r="C198" s="317"/>
      <c r="D198" s="318"/>
      <c r="E198" s="318"/>
      <c r="F198" s="318"/>
      <c r="G198" s="317"/>
      <c r="H198" s="317"/>
      <c r="I198" s="317"/>
      <c r="J198" s="317"/>
      <c r="K198" s="317"/>
      <c r="L198" s="318"/>
      <c r="M198" s="317"/>
      <c r="N198" s="317"/>
      <c r="O198" s="317"/>
      <c r="P198" s="317"/>
      <c r="Q198" s="313"/>
      <c r="R198" s="320"/>
      <c r="T198" s="313"/>
      <c r="U198" s="505"/>
      <c r="V198" s="313"/>
      <c r="W198" s="320"/>
      <c r="X198" s="320"/>
      <c r="Y198" s="313"/>
      <c r="Z198" s="313"/>
      <c r="AA198" s="313"/>
      <c r="AB198" s="313"/>
      <c r="AC198" s="313"/>
      <c r="AD198" s="313"/>
      <c r="AE198" s="313"/>
      <c r="AF198" s="313"/>
      <c r="AG198" s="320"/>
      <c r="AH198" s="313"/>
      <c r="AI198" s="313"/>
      <c r="AJ198" s="313"/>
      <c r="AK198" s="313"/>
      <c r="AL198" s="313"/>
      <c r="AM198" s="313"/>
      <c r="AN198" s="313"/>
      <c r="AO198" s="313"/>
      <c r="AP198" s="313"/>
    </row>
    <row r="199" spans="1:42">
      <c r="A199" s="317"/>
      <c r="B199" s="317"/>
      <c r="C199" s="317"/>
      <c r="D199" s="318"/>
      <c r="E199" s="318"/>
      <c r="F199" s="318"/>
      <c r="G199" s="317"/>
      <c r="H199" s="317"/>
      <c r="I199" s="317"/>
      <c r="J199" s="317"/>
      <c r="K199" s="317"/>
      <c r="L199" s="318"/>
      <c r="M199" s="317"/>
      <c r="N199" s="317"/>
      <c r="O199" s="317"/>
      <c r="P199" s="317"/>
      <c r="Q199" s="313"/>
      <c r="R199" s="320"/>
      <c r="T199" s="313"/>
      <c r="U199" s="505"/>
      <c r="V199" s="313"/>
      <c r="W199" s="320"/>
      <c r="X199" s="320"/>
      <c r="Y199" s="313"/>
      <c r="Z199" s="313"/>
      <c r="AA199" s="313"/>
      <c r="AB199" s="313"/>
      <c r="AC199" s="313"/>
      <c r="AD199" s="313"/>
      <c r="AE199" s="313"/>
      <c r="AF199" s="313"/>
      <c r="AG199" s="320"/>
      <c r="AH199" s="313"/>
      <c r="AI199" s="313"/>
      <c r="AJ199" s="313"/>
      <c r="AK199" s="313"/>
      <c r="AL199" s="313"/>
      <c r="AM199" s="313"/>
      <c r="AN199" s="313"/>
      <c r="AO199" s="313"/>
      <c r="AP199" s="313"/>
    </row>
    <row r="200" spans="1:42">
      <c r="A200" s="317"/>
      <c r="B200" s="317"/>
      <c r="C200" s="317"/>
      <c r="D200" s="318"/>
      <c r="E200" s="318"/>
      <c r="F200" s="318"/>
      <c r="G200" s="317"/>
      <c r="H200" s="317"/>
      <c r="I200" s="317"/>
      <c r="J200" s="317"/>
      <c r="K200" s="317"/>
      <c r="L200" s="318"/>
      <c r="M200" s="317"/>
      <c r="N200" s="317"/>
      <c r="O200" s="317"/>
      <c r="P200" s="317"/>
      <c r="Q200" s="313"/>
      <c r="R200" s="320"/>
      <c r="T200" s="313"/>
      <c r="U200" s="505"/>
      <c r="V200" s="313"/>
      <c r="W200" s="320"/>
      <c r="X200" s="320"/>
      <c r="Y200" s="313"/>
      <c r="Z200" s="313"/>
      <c r="AA200" s="313"/>
      <c r="AB200" s="313"/>
      <c r="AC200" s="313"/>
      <c r="AD200" s="313"/>
      <c r="AE200" s="313"/>
      <c r="AF200" s="313"/>
      <c r="AG200" s="320"/>
      <c r="AH200" s="313"/>
      <c r="AI200" s="313"/>
      <c r="AJ200" s="313"/>
      <c r="AK200" s="313"/>
      <c r="AL200" s="313"/>
      <c r="AM200" s="313"/>
      <c r="AN200" s="313"/>
      <c r="AO200" s="313"/>
      <c r="AP200" s="313"/>
    </row>
    <row r="201" spans="1:42">
      <c r="A201" s="317"/>
      <c r="B201" s="317"/>
      <c r="C201" s="317"/>
      <c r="D201" s="318"/>
      <c r="E201" s="318"/>
      <c r="F201" s="318"/>
      <c r="G201" s="317"/>
      <c r="H201" s="317"/>
      <c r="I201" s="317"/>
      <c r="J201" s="317"/>
      <c r="K201" s="317"/>
      <c r="L201" s="318"/>
      <c r="M201" s="317"/>
      <c r="N201" s="317"/>
      <c r="O201" s="317"/>
      <c r="P201" s="317"/>
      <c r="Q201" s="313"/>
      <c r="R201" s="320"/>
      <c r="T201" s="313"/>
      <c r="U201" s="505"/>
      <c r="V201" s="313"/>
      <c r="W201" s="320"/>
      <c r="X201" s="320"/>
      <c r="Y201" s="313"/>
      <c r="Z201" s="313"/>
      <c r="AA201" s="313"/>
      <c r="AB201" s="313"/>
      <c r="AC201" s="313"/>
      <c r="AD201" s="313"/>
      <c r="AE201" s="313"/>
      <c r="AF201" s="313"/>
      <c r="AG201" s="320"/>
      <c r="AH201" s="313"/>
      <c r="AI201" s="313"/>
      <c r="AJ201" s="313"/>
      <c r="AK201" s="313"/>
      <c r="AL201" s="313"/>
      <c r="AM201" s="313"/>
      <c r="AN201" s="313"/>
      <c r="AO201" s="313"/>
      <c r="AP201" s="313"/>
    </row>
    <row r="202" spans="1:42">
      <c r="A202" s="317"/>
      <c r="B202" s="317"/>
      <c r="C202" s="317"/>
      <c r="D202" s="318"/>
      <c r="E202" s="318"/>
      <c r="F202" s="318"/>
      <c r="G202" s="317"/>
      <c r="H202" s="317"/>
      <c r="I202" s="317"/>
      <c r="J202" s="317"/>
      <c r="K202" s="317"/>
      <c r="L202" s="318"/>
      <c r="M202" s="317"/>
      <c r="N202" s="317"/>
      <c r="O202" s="317"/>
      <c r="P202" s="317"/>
      <c r="Q202" s="313"/>
      <c r="R202" s="320"/>
      <c r="T202" s="313"/>
      <c r="U202" s="505"/>
      <c r="V202" s="313"/>
      <c r="W202" s="320"/>
      <c r="X202" s="320"/>
      <c r="Y202" s="313"/>
      <c r="Z202" s="313"/>
      <c r="AA202" s="313"/>
      <c r="AB202" s="313"/>
      <c r="AC202" s="313"/>
      <c r="AD202" s="313"/>
      <c r="AE202" s="313"/>
      <c r="AF202" s="313"/>
      <c r="AG202" s="320"/>
      <c r="AH202" s="313"/>
      <c r="AI202" s="313"/>
      <c r="AJ202" s="313"/>
      <c r="AK202" s="313"/>
      <c r="AL202" s="313"/>
      <c r="AM202" s="313"/>
      <c r="AN202" s="313"/>
      <c r="AO202" s="313"/>
      <c r="AP202" s="313"/>
    </row>
    <row r="203" spans="1:42">
      <c r="A203" s="317"/>
      <c r="B203" s="317"/>
      <c r="C203" s="317"/>
      <c r="D203" s="318"/>
      <c r="E203" s="318"/>
      <c r="F203" s="318"/>
      <c r="G203" s="317"/>
      <c r="H203" s="317"/>
      <c r="I203" s="317"/>
      <c r="J203" s="317"/>
      <c r="K203" s="317"/>
      <c r="L203" s="318"/>
      <c r="M203" s="317"/>
      <c r="N203" s="317"/>
      <c r="O203" s="317"/>
      <c r="P203" s="317"/>
      <c r="Q203" s="313"/>
      <c r="R203" s="320"/>
      <c r="T203" s="313"/>
      <c r="U203" s="505"/>
      <c r="V203" s="313"/>
      <c r="W203" s="320"/>
      <c r="X203" s="320"/>
      <c r="Y203" s="313"/>
      <c r="Z203" s="313"/>
      <c r="AA203" s="313"/>
      <c r="AB203" s="313"/>
      <c r="AC203" s="313"/>
      <c r="AD203" s="313"/>
      <c r="AE203" s="313"/>
      <c r="AF203" s="313"/>
      <c r="AG203" s="320"/>
      <c r="AH203" s="313"/>
      <c r="AI203" s="313"/>
      <c r="AJ203" s="313"/>
      <c r="AK203" s="313"/>
      <c r="AL203" s="313"/>
      <c r="AM203" s="313"/>
      <c r="AN203" s="313"/>
      <c r="AO203" s="313"/>
      <c r="AP203" s="313"/>
    </row>
    <row r="204" spans="1:42">
      <c r="A204" s="317"/>
      <c r="B204" s="317"/>
      <c r="C204" s="317"/>
      <c r="D204" s="318"/>
      <c r="E204" s="318"/>
      <c r="F204" s="318"/>
      <c r="G204" s="317"/>
      <c r="H204" s="317"/>
      <c r="I204" s="317"/>
      <c r="J204" s="317"/>
      <c r="K204" s="317"/>
      <c r="L204" s="318"/>
      <c r="M204" s="317"/>
      <c r="N204" s="317"/>
      <c r="O204" s="317"/>
      <c r="P204" s="317"/>
      <c r="Q204" s="313"/>
      <c r="R204" s="320"/>
      <c r="T204" s="313"/>
      <c r="U204" s="505"/>
      <c r="V204" s="313"/>
      <c r="W204" s="320"/>
      <c r="X204" s="320"/>
      <c r="Y204" s="313"/>
      <c r="Z204" s="313"/>
      <c r="AA204" s="313"/>
      <c r="AB204" s="313"/>
      <c r="AC204" s="313"/>
      <c r="AD204" s="313"/>
      <c r="AE204" s="313"/>
      <c r="AF204" s="313"/>
      <c r="AG204" s="320"/>
      <c r="AH204" s="313"/>
      <c r="AI204" s="313"/>
      <c r="AJ204" s="313"/>
      <c r="AK204" s="313"/>
      <c r="AL204" s="313"/>
      <c r="AM204" s="313"/>
      <c r="AN204" s="313"/>
      <c r="AO204" s="313"/>
      <c r="AP204" s="313"/>
    </row>
    <row r="205" spans="1:42">
      <c r="A205" s="317"/>
      <c r="B205" s="317"/>
      <c r="C205" s="317"/>
      <c r="D205" s="318"/>
      <c r="E205" s="318"/>
      <c r="F205" s="318"/>
      <c r="G205" s="317"/>
      <c r="H205" s="317"/>
      <c r="I205" s="317"/>
      <c r="J205" s="317"/>
      <c r="K205" s="317"/>
      <c r="L205" s="318"/>
      <c r="M205" s="317"/>
      <c r="N205" s="317"/>
      <c r="O205" s="317"/>
      <c r="P205" s="317"/>
      <c r="Q205" s="313"/>
      <c r="R205" s="320"/>
      <c r="T205" s="313"/>
      <c r="U205" s="505"/>
      <c r="V205" s="313"/>
      <c r="W205" s="320"/>
      <c r="X205" s="320"/>
      <c r="Y205" s="313"/>
      <c r="Z205" s="313"/>
      <c r="AA205" s="313"/>
      <c r="AB205" s="313"/>
      <c r="AC205" s="313"/>
      <c r="AD205" s="313"/>
      <c r="AE205" s="313"/>
      <c r="AF205" s="313"/>
      <c r="AG205" s="320"/>
      <c r="AH205" s="313"/>
      <c r="AI205" s="313"/>
      <c r="AJ205" s="313"/>
      <c r="AK205" s="313"/>
      <c r="AL205" s="313"/>
      <c r="AM205" s="313"/>
      <c r="AN205" s="313"/>
      <c r="AO205" s="313"/>
      <c r="AP205" s="313"/>
    </row>
    <row r="206" spans="1:42">
      <c r="A206" s="317"/>
      <c r="B206" s="317"/>
      <c r="C206" s="317"/>
      <c r="D206" s="318"/>
      <c r="E206" s="318"/>
      <c r="F206" s="318"/>
      <c r="G206" s="317"/>
      <c r="H206" s="317"/>
      <c r="I206" s="317"/>
      <c r="J206" s="317"/>
      <c r="K206" s="317"/>
      <c r="L206" s="318"/>
      <c r="M206" s="317"/>
      <c r="N206" s="317"/>
      <c r="O206" s="317"/>
      <c r="P206" s="317"/>
      <c r="Q206" s="313"/>
      <c r="R206" s="320"/>
      <c r="T206" s="313"/>
      <c r="U206" s="505"/>
      <c r="V206" s="313"/>
      <c r="W206" s="320"/>
      <c r="X206" s="320"/>
      <c r="Y206" s="313"/>
      <c r="Z206" s="313"/>
      <c r="AA206" s="313"/>
      <c r="AB206" s="313"/>
      <c r="AC206" s="313"/>
      <c r="AD206" s="313"/>
      <c r="AE206" s="313"/>
      <c r="AF206" s="313"/>
      <c r="AG206" s="320"/>
      <c r="AH206" s="313"/>
      <c r="AI206" s="313"/>
      <c r="AJ206" s="313"/>
      <c r="AK206" s="313"/>
      <c r="AL206" s="313"/>
      <c r="AM206" s="313"/>
      <c r="AN206" s="313"/>
      <c r="AO206" s="313"/>
      <c r="AP206" s="313"/>
    </row>
    <row r="207" spans="1:42">
      <c r="A207" s="317"/>
      <c r="B207" s="317"/>
      <c r="C207" s="317"/>
      <c r="D207" s="318"/>
      <c r="E207" s="318"/>
      <c r="F207" s="318"/>
      <c r="G207" s="317"/>
      <c r="H207" s="317"/>
      <c r="I207" s="317"/>
      <c r="J207" s="317"/>
      <c r="K207" s="317"/>
      <c r="L207" s="318"/>
      <c r="M207" s="317"/>
      <c r="N207" s="317"/>
      <c r="O207" s="317"/>
      <c r="P207" s="317"/>
      <c r="Q207" s="313"/>
      <c r="R207" s="320"/>
      <c r="T207" s="313"/>
      <c r="U207" s="505"/>
      <c r="V207" s="313"/>
      <c r="W207" s="320"/>
      <c r="X207" s="320"/>
      <c r="Y207" s="313"/>
      <c r="Z207" s="313"/>
      <c r="AA207" s="313"/>
      <c r="AB207" s="313"/>
      <c r="AC207" s="313"/>
      <c r="AD207" s="313"/>
      <c r="AE207" s="313"/>
      <c r="AF207" s="313"/>
      <c r="AG207" s="320"/>
      <c r="AH207" s="313"/>
      <c r="AI207" s="313"/>
      <c r="AJ207" s="313"/>
      <c r="AK207" s="313"/>
      <c r="AL207" s="313"/>
      <c r="AM207" s="313"/>
      <c r="AN207" s="313"/>
      <c r="AO207" s="313"/>
      <c r="AP207" s="313"/>
    </row>
    <row r="208" spans="1:42">
      <c r="A208" s="317"/>
      <c r="B208" s="317"/>
      <c r="C208" s="317"/>
      <c r="D208" s="318"/>
      <c r="E208" s="318"/>
      <c r="F208" s="318"/>
      <c r="G208" s="317"/>
      <c r="H208" s="317"/>
      <c r="I208" s="317"/>
      <c r="J208" s="317"/>
      <c r="K208" s="317"/>
      <c r="L208" s="318"/>
      <c r="M208" s="317"/>
      <c r="N208" s="317"/>
      <c r="O208" s="317"/>
      <c r="P208" s="317"/>
      <c r="Q208" s="313"/>
      <c r="R208" s="320"/>
      <c r="T208" s="313"/>
      <c r="U208" s="505"/>
      <c r="V208" s="313"/>
      <c r="W208" s="320"/>
      <c r="X208" s="320"/>
      <c r="Y208" s="313"/>
      <c r="Z208" s="313"/>
      <c r="AA208" s="313"/>
      <c r="AB208" s="313"/>
      <c r="AC208" s="313"/>
      <c r="AD208" s="313"/>
      <c r="AE208" s="313"/>
      <c r="AF208" s="313"/>
      <c r="AG208" s="320"/>
      <c r="AH208" s="313"/>
      <c r="AI208" s="313"/>
      <c r="AJ208" s="313"/>
      <c r="AK208" s="313"/>
      <c r="AL208" s="313"/>
      <c r="AM208" s="313"/>
      <c r="AN208" s="313"/>
      <c r="AO208" s="313"/>
      <c r="AP208" s="313"/>
    </row>
    <row r="209" spans="1:42">
      <c r="A209" s="317"/>
      <c r="B209" s="317"/>
      <c r="C209" s="317"/>
      <c r="D209" s="318"/>
      <c r="E209" s="318"/>
      <c r="F209" s="318"/>
      <c r="G209" s="317"/>
      <c r="H209" s="317"/>
      <c r="I209" s="317"/>
      <c r="J209" s="317"/>
      <c r="K209" s="317"/>
      <c r="L209" s="318"/>
      <c r="M209" s="317"/>
      <c r="N209" s="317"/>
      <c r="O209" s="317"/>
      <c r="P209" s="317"/>
      <c r="Q209" s="313"/>
      <c r="R209" s="320"/>
      <c r="T209" s="313"/>
      <c r="U209" s="505"/>
      <c r="V209" s="313"/>
      <c r="W209" s="320"/>
      <c r="X209" s="320"/>
      <c r="Y209" s="313"/>
      <c r="Z209" s="313"/>
      <c r="AA209" s="313"/>
      <c r="AB209" s="313"/>
      <c r="AC209" s="313"/>
      <c r="AD209" s="313"/>
      <c r="AE209" s="313"/>
      <c r="AF209" s="313"/>
      <c r="AG209" s="320"/>
      <c r="AH209" s="313"/>
      <c r="AI209" s="313"/>
      <c r="AJ209" s="313"/>
      <c r="AK209" s="313"/>
      <c r="AL209" s="313"/>
      <c r="AM209" s="313"/>
      <c r="AN209" s="313"/>
      <c r="AO209" s="313"/>
      <c r="AP209" s="313"/>
    </row>
    <row r="210" spans="1:42">
      <c r="A210" s="317"/>
      <c r="B210" s="317"/>
      <c r="C210" s="317"/>
      <c r="D210" s="318"/>
      <c r="E210" s="318"/>
      <c r="F210" s="318"/>
      <c r="G210" s="317"/>
      <c r="H210" s="317"/>
      <c r="I210" s="317"/>
      <c r="J210" s="317"/>
      <c r="K210" s="317"/>
      <c r="L210" s="318"/>
      <c r="M210" s="317"/>
      <c r="N210" s="317"/>
      <c r="O210" s="317"/>
      <c r="P210" s="317"/>
      <c r="Q210" s="313"/>
      <c r="R210" s="320"/>
      <c r="T210" s="313"/>
      <c r="U210" s="505"/>
      <c r="V210" s="313"/>
      <c r="W210" s="320"/>
      <c r="X210" s="320"/>
      <c r="Y210" s="313"/>
      <c r="Z210" s="313"/>
      <c r="AA210" s="313"/>
      <c r="AB210" s="313"/>
      <c r="AC210" s="313"/>
      <c r="AD210" s="313"/>
      <c r="AE210" s="313"/>
      <c r="AF210" s="313"/>
      <c r="AG210" s="320"/>
      <c r="AH210" s="313"/>
      <c r="AI210" s="313"/>
      <c r="AJ210" s="313"/>
      <c r="AK210" s="313"/>
      <c r="AL210" s="313"/>
      <c r="AM210" s="313"/>
      <c r="AN210" s="313"/>
      <c r="AO210" s="313"/>
      <c r="AP210" s="313"/>
    </row>
    <row r="211" spans="1:42">
      <c r="A211" s="317"/>
      <c r="B211" s="317"/>
      <c r="C211" s="317"/>
      <c r="D211" s="318"/>
      <c r="E211" s="318"/>
      <c r="F211" s="318"/>
      <c r="G211" s="317"/>
      <c r="H211" s="317"/>
      <c r="I211" s="317"/>
      <c r="J211" s="317"/>
      <c r="K211" s="317"/>
      <c r="L211" s="318"/>
      <c r="M211" s="317"/>
      <c r="N211" s="317"/>
      <c r="O211" s="317"/>
      <c r="P211" s="317"/>
      <c r="Q211" s="313"/>
      <c r="R211" s="320"/>
      <c r="T211" s="313"/>
      <c r="U211" s="505"/>
      <c r="V211" s="313"/>
      <c r="W211" s="320"/>
      <c r="X211" s="320"/>
      <c r="Y211" s="313"/>
      <c r="Z211" s="313"/>
      <c r="AA211" s="313"/>
      <c r="AB211" s="313"/>
      <c r="AC211" s="313"/>
      <c r="AD211" s="313"/>
      <c r="AE211" s="313"/>
      <c r="AF211" s="313"/>
      <c r="AG211" s="320"/>
      <c r="AH211" s="313"/>
      <c r="AI211" s="313"/>
      <c r="AJ211" s="313"/>
      <c r="AK211" s="313"/>
      <c r="AL211" s="313"/>
      <c r="AM211" s="313"/>
      <c r="AN211" s="313"/>
      <c r="AO211" s="313"/>
      <c r="AP211" s="313"/>
    </row>
    <row r="212" spans="1:42">
      <c r="A212" s="317"/>
      <c r="B212" s="317"/>
      <c r="C212" s="317"/>
      <c r="D212" s="318"/>
      <c r="E212" s="318"/>
      <c r="F212" s="318"/>
      <c r="G212" s="317"/>
      <c r="H212" s="317"/>
      <c r="I212" s="317"/>
      <c r="J212" s="317"/>
      <c r="K212" s="317"/>
      <c r="L212" s="318"/>
      <c r="M212" s="317"/>
      <c r="N212" s="317"/>
      <c r="O212" s="317"/>
      <c r="P212" s="317"/>
      <c r="Q212" s="313"/>
      <c r="R212" s="320"/>
      <c r="T212" s="313"/>
      <c r="U212" s="505"/>
      <c r="V212" s="313"/>
      <c r="W212" s="320"/>
      <c r="X212" s="320"/>
      <c r="Y212" s="313"/>
      <c r="Z212" s="313"/>
      <c r="AA212" s="313"/>
      <c r="AB212" s="313"/>
      <c r="AC212" s="313"/>
      <c r="AD212" s="313"/>
      <c r="AE212" s="313"/>
      <c r="AF212" s="313"/>
      <c r="AG212" s="320"/>
      <c r="AH212" s="313"/>
      <c r="AI212" s="313"/>
      <c r="AJ212" s="313"/>
      <c r="AK212" s="313"/>
      <c r="AL212" s="313"/>
      <c r="AM212" s="313"/>
      <c r="AN212" s="313"/>
      <c r="AO212" s="313"/>
      <c r="AP212" s="313"/>
    </row>
    <row r="213" spans="1:42">
      <c r="A213" s="317"/>
      <c r="B213" s="317"/>
      <c r="C213" s="317"/>
      <c r="D213" s="318"/>
      <c r="E213" s="318"/>
      <c r="F213" s="318"/>
      <c r="G213" s="317"/>
      <c r="H213" s="317"/>
      <c r="I213" s="317"/>
      <c r="J213" s="317"/>
      <c r="K213" s="317"/>
      <c r="L213" s="318"/>
      <c r="M213" s="317"/>
      <c r="N213" s="317"/>
      <c r="O213" s="317"/>
      <c r="P213" s="317"/>
      <c r="Q213" s="313"/>
      <c r="R213" s="320"/>
      <c r="T213" s="313"/>
      <c r="U213" s="505"/>
      <c r="V213" s="313"/>
      <c r="W213" s="320"/>
      <c r="X213" s="320"/>
      <c r="Y213" s="313"/>
      <c r="Z213" s="313"/>
      <c r="AA213" s="313"/>
      <c r="AB213" s="313"/>
      <c r="AC213" s="313"/>
      <c r="AD213" s="313"/>
      <c r="AE213" s="313"/>
      <c r="AF213" s="313"/>
      <c r="AG213" s="320"/>
      <c r="AH213" s="313"/>
      <c r="AI213" s="313"/>
      <c r="AJ213" s="313"/>
      <c r="AK213" s="313"/>
      <c r="AL213" s="313"/>
      <c r="AM213" s="313"/>
      <c r="AN213" s="313"/>
      <c r="AO213" s="313"/>
      <c r="AP213" s="313"/>
    </row>
    <row r="214" spans="1:42">
      <c r="A214" s="317"/>
      <c r="B214" s="317"/>
      <c r="C214" s="317"/>
      <c r="D214" s="318"/>
      <c r="E214" s="318"/>
      <c r="F214" s="318"/>
      <c r="G214" s="317"/>
      <c r="H214" s="317"/>
      <c r="I214" s="317"/>
      <c r="J214" s="317"/>
      <c r="K214" s="317"/>
      <c r="L214" s="318"/>
      <c r="M214" s="317"/>
      <c r="N214" s="317"/>
      <c r="O214" s="317"/>
      <c r="P214" s="317"/>
      <c r="Q214" s="313"/>
      <c r="R214" s="320"/>
      <c r="T214" s="313"/>
      <c r="U214" s="505"/>
      <c r="V214" s="313"/>
      <c r="W214" s="320"/>
      <c r="X214" s="320"/>
      <c r="Y214" s="313"/>
      <c r="Z214" s="313"/>
      <c r="AA214" s="313"/>
      <c r="AB214" s="313"/>
      <c r="AC214" s="313"/>
      <c r="AD214" s="313"/>
      <c r="AE214" s="313"/>
      <c r="AF214" s="313"/>
      <c r="AG214" s="320"/>
      <c r="AH214" s="313"/>
      <c r="AI214" s="313"/>
      <c r="AJ214" s="313"/>
      <c r="AK214" s="313"/>
      <c r="AL214" s="313"/>
      <c r="AM214" s="313"/>
      <c r="AN214" s="313"/>
      <c r="AO214" s="313"/>
      <c r="AP214" s="313"/>
    </row>
    <row r="215" spans="1:42">
      <c r="A215" s="317"/>
      <c r="B215" s="317"/>
      <c r="C215" s="317"/>
      <c r="D215" s="318"/>
      <c r="E215" s="318"/>
      <c r="F215" s="318"/>
      <c r="G215" s="317"/>
      <c r="H215" s="317"/>
      <c r="I215" s="317"/>
      <c r="J215" s="317"/>
      <c r="K215" s="317"/>
      <c r="L215" s="318"/>
      <c r="M215" s="317"/>
      <c r="N215" s="317"/>
      <c r="O215" s="317"/>
      <c r="P215" s="317"/>
      <c r="Q215" s="313"/>
      <c r="R215" s="320"/>
      <c r="T215" s="313"/>
      <c r="U215" s="505"/>
      <c r="V215" s="313"/>
      <c r="W215" s="320"/>
      <c r="X215" s="320"/>
      <c r="Y215" s="313"/>
      <c r="Z215" s="313"/>
      <c r="AA215" s="313"/>
      <c r="AB215" s="313"/>
      <c r="AC215" s="313"/>
      <c r="AD215" s="313"/>
      <c r="AE215" s="313"/>
      <c r="AF215" s="313"/>
      <c r="AG215" s="320"/>
      <c r="AH215" s="313"/>
      <c r="AI215" s="313"/>
      <c r="AJ215" s="313"/>
      <c r="AK215" s="313"/>
      <c r="AL215" s="313"/>
      <c r="AM215" s="313"/>
      <c r="AN215" s="313"/>
      <c r="AO215" s="313"/>
      <c r="AP215" s="313"/>
    </row>
    <row r="216" spans="1:42">
      <c r="A216" s="317"/>
      <c r="B216" s="317"/>
      <c r="C216" s="317"/>
      <c r="D216" s="318"/>
      <c r="E216" s="318"/>
      <c r="F216" s="318"/>
      <c r="G216" s="317"/>
      <c r="H216" s="317"/>
      <c r="I216" s="317"/>
      <c r="J216" s="317"/>
      <c r="K216" s="317"/>
      <c r="L216" s="318"/>
      <c r="M216" s="317"/>
      <c r="N216" s="317"/>
      <c r="O216" s="317"/>
      <c r="P216" s="317"/>
      <c r="Q216" s="313"/>
      <c r="R216" s="320"/>
      <c r="T216" s="313"/>
      <c r="U216" s="505"/>
      <c r="V216" s="313"/>
      <c r="W216" s="320"/>
      <c r="X216" s="320"/>
      <c r="Y216" s="313"/>
      <c r="Z216" s="313"/>
      <c r="AA216" s="313"/>
      <c r="AB216" s="313"/>
      <c r="AC216" s="313"/>
      <c r="AD216" s="313"/>
      <c r="AE216" s="313"/>
      <c r="AF216" s="313"/>
      <c r="AG216" s="320"/>
      <c r="AH216" s="313"/>
      <c r="AI216" s="313"/>
      <c r="AJ216" s="313"/>
      <c r="AK216" s="313"/>
      <c r="AL216" s="313"/>
      <c r="AM216" s="313"/>
      <c r="AN216" s="313"/>
      <c r="AO216" s="313"/>
      <c r="AP216" s="313"/>
    </row>
    <row r="217" spans="1:42">
      <c r="A217" s="317"/>
      <c r="B217" s="317"/>
      <c r="C217" s="317"/>
      <c r="D217" s="318"/>
      <c r="E217" s="318"/>
      <c r="F217" s="318"/>
      <c r="G217" s="317"/>
      <c r="H217" s="317"/>
      <c r="I217" s="317"/>
      <c r="J217" s="317"/>
      <c r="K217" s="317"/>
      <c r="L217" s="318"/>
      <c r="M217" s="317"/>
      <c r="N217" s="317"/>
      <c r="O217" s="317"/>
      <c r="P217" s="317"/>
      <c r="Q217" s="313"/>
      <c r="R217" s="320"/>
      <c r="T217" s="313"/>
      <c r="U217" s="505"/>
      <c r="V217" s="313"/>
      <c r="W217" s="320"/>
      <c r="X217" s="320"/>
      <c r="Y217" s="313"/>
      <c r="Z217" s="313"/>
      <c r="AA217" s="313"/>
      <c r="AB217" s="313"/>
      <c r="AC217" s="313"/>
      <c r="AD217" s="313"/>
      <c r="AE217" s="313"/>
      <c r="AF217" s="313"/>
      <c r="AG217" s="320"/>
      <c r="AH217" s="313"/>
      <c r="AI217" s="313"/>
      <c r="AJ217" s="313"/>
      <c r="AK217" s="313"/>
      <c r="AL217" s="313"/>
      <c r="AM217" s="313"/>
      <c r="AN217" s="313"/>
      <c r="AO217" s="313"/>
      <c r="AP217" s="313"/>
    </row>
    <row r="218" spans="1:42">
      <c r="A218" s="313"/>
      <c r="B218" s="313"/>
      <c r="G218" s="313"/>
      <c r="M218" s="313"/>
      <c r="N218" s="313"/>
      <c r="O218" s="313"/>
      <c r="P218" s="313"/>
      <c r="Q218" s="313"/>
      <c r="R218" s="320"/>
      <c r="T218" s="313"/>
      <c r="U218" s="505"/>
      <c r="V218" s="313"/>
      <c r="W218" s="320"/>
      <c r="X218" s="320"/>
      <c r="Y218" s="313"/>
      <c r="Z218" s="313"/>
      <c r="AA218" s="313"/>
      <c r="AB218" s="313"/>
      <c r="AC218" s="313"/>
      <c r="AD218" s="313"/>
      <c r="AE218" s="313"/>
      <c r="AF218" s="313"/>
      <c r="AG218" s="320"/>
      <c r="AH218" s="313"/>
      <c r="AI218" s="313"/>
      <c r="AJ218" s="313"/>
      <c r="AK218" s="313"/>
      <c r="AL218" s="313"/>
      <c r="AM218" s="313"/>
      <c r="AN218" s="313"/>
      <c r="AO218" s="313"/>
      <c r="AP218" s="313"/>
    </row>
    <row r="219" spans="1:42">
      <c r="A219" s="313"/>
      <c r="B219" s="313"/>
      <c r="G219" s="313"/>
      <c r="M219" s="313"/>
      <c r="N219" s="313"/>
      <c r="O219" s="313"/>
      <c r="P219" s="313"/>
      <c r="Q219" s="313"/>
      <c r="R219" s="320"/>
      <c r="T219" s="313"/>
      <c r="U219" s="505"/>
      <c r="V219" s="313"/>
      <c r="W219" s="320"/>
      <c r="X219" s="320"/>
      <c r="Y219" s="313"/>
      <c r="Z219" s="313"/>
      <c r="AA219" s="313"/>
      <c r="AB219" s="313"/>
      <c r="AC219" s="313"/>
      <c r="AD219" s="313"/>
      <c r="AE219" s="313"/>
      <c r="AF219" s="313"/>
      <c r="AG219" s="320"/>
      <c r="AH219" s="313"/>
      <c r="AI219" s="313"/>
      <c r="AJ219" s="313"/>
      <c r="AK219" s="313"/>
      <c r="AL219" s="313"/>
      <c r="AM219" s="313"/>
      <c r="AN219" s="313"/>
      <c r="AO219" s="313"/>
      <c r="AP219" s="313"/>
    </row>
    <row r="220" spans="1:42">
      <c r="A220" s="313"/>
      <c r="B220" s="313"/>
      <c r="G220" s="313"/>
      <c r="M220" s="313"/>
      <c r="N220" s="313"/>
      <c r="O220" s="313"/>
      <c r="P220" s="313"/>
      <c r="Q220" s="313"/>
      <c r="R220" s="320"/>
      <c r="T220" s="313"/>
      <c r="U220" s="505"/>
      <c r="V220" s="313"/>
      <c r="W220" s="320"/>
      <c r="X220" s="320"/>
      <c r="Y220" s="313"/>
      <c r="Z220" s="313"/>
      <c r="AA220" s="313"/>
      <c r="AB220" s="313"/>
      <c r="AC220" s="313"/>
      <c r="AD220" s="313"/>
      <c r="AE220" s="313"/>
      <c r="AF220" s="313"/>
      <c r="AG220" s="320"/>
      <c r="AH220" s="313"/>
      <c r="AI220" s="313"/>
      <c r="AJ220" s="313"/>
      <c r="AK220" s="313"/>
      <c r="AL220" s="313"/>
      <c r="AM220" s="313"/>
      <c r="AN220" s="313"/>
      <c r="AO220" s="313"/>
      <c r="AP220" s="313"/>
    </row>
    <row r="221" spans="1:42">
      <c r="A221" s="313"/>
      <c r="B221" s="313"/>
      <c r="G221" s="313"/>
      <c r="M221" s="313"/>
      <c r="N221" s="313"/>
      <c r="O221" s="313"/>
      <c r="P221" s="313"/>
      <c r="Q221" s="313"/>
      <c r="R221" s="320"/>
      <c r="T221" s="313"/>
      <c r="U221" s="505"/>
      <c r="V221" s="313"/>
      <c r="W221" s="320"/>
      <c r="X221" s="320"/>
      <c r="Y221" s="313"/>
      <c r="Z221" s="313"/>
      <c r="AA221" s="313"/>
      <c r="AB221" s="313"/>
      <c r="AC221" s="313"/>
      <c r="AD221" s="313"/>
      <c r="AE221" s="313"/>
      <c r="AF221" s="313"/>
      <c r="AG221" s="320"/>
      <c r="AH221" s="313"/>
      <c r="AI221" s="313"/>
      <c r="AJ221" s="313"/>
      <c r="AK221" s="313"/>
      <c r="AL221" s="313"/>
      <c r="AM221" s="313"/>
      <c r="AN221" s="313"/>
      <c r="AO221" s="313"/>
      <c r="AP221" s="313"/>
    </row>
    <row r="222" spans="1:42">
      <c r="A222" s="313"/>
      <c r="B222" s="313"/>
      <c r="G222" s="313"/>
      <c r="M222" s="313"/>
      <c r="N222" s="313"/>
      <c r="O222" s="313"/>
      <c r="P222" s="313"/>
      <c r="Q222" s="313"/>
      <c r="R222" s="320"/>
      <c r="T222" s="313"/>
      <c r="U222" s="505"/>
      <c r="V222" s="313"/>
      <c r="W222" s="320"/>
      <c r="X222" s="320"/>
      <c r="Y222" s="313"/>
      <c r="Z222" s="313"/>
      <c r="AA222" s="313"/>
      <c r="AB222" s="313"/>
      <c r="AC222" s="313"/>
      <c r="AD222" s="313"/>
      <c r="AE222" s="313"/>
      <c r="AF222" s="313"/>
      <c r="AG222" s="320"/>
      <c r="AH222" s="313"/>
      <c r="AI222" s="313"/>
      <c r="AJ222" s="313"/>
      <c r="AK222" s="313"/>
      <c r="AL222" s="313"/>
      <c r="AM222" s="313"/>
      <c r="AN222" s="313"/>
      <c r="AO222" s="313"/>
      <c r="AP222" s="313"/>
    </row>
    <row r="223" spans="1:42">
      <c r="A223" s="313"/>
      <c r="B223" s="313"/>
      <c r="G223" s="313"/>
      <c r="M223" s="313"/>
      <c r="N223" s="313"/>
      <c r="O223" s="313"/>
      <c r="P223" s="313"/>
      <c r="Q223" s="313"/>
      <c r="R223" s="320"/>
      <c r="T223" s="313"/>
      <c r="U223" s="505"/>
      <c r="V223" s="313"/>
      <c r="W223" s="320"/>
      <c r="X223" s="320"/>
      <c r="Y223" s="313"/>
      <c r="Z223" s="313"/>
      <c r="AA223" s="313"/>
      <c r="AB223" s="313"/>
      <c r="AC223" s="313"/>
      <c r="AD223" s="313"/>
      <c r="AE223" s="313"/>
      <c r="AF223" s="313"/>
      <c r="AG223" s="320"/>
      <c r="AH223" s="313"/>
      <c r="AI223" s="313"/>
      <c r="AJ223" s="313"/>
      <c r="AK223" s="313"/>
      <c r="AL223" s="313"/>
      <c r="AM223" s="313"/>
      <c r="AN223" s="313"/>
      <c r="AO223" s="313"/>
      <c r="AP223" s="313"/>
    </row>
    <row r="224" spans="1:42">
      <c r="A224" s="313"/>
      <c r="B224" s="313"/>
      <c r="G224" s="313"/>
      <c r="M224" s="313"/>
      <c r="N224" s="313"/>
      <c r="O224" s="313"/>
      <c r="P224" s="313"/>
      <c r="Q224" s="313"/>
      <c r="R224" s="320"/>
      <c r="T224" s="313"/>
      <c r="U224" s="505"/>
      <c r="V224" s="313"/>
      <c r="W224" s="320"/>
      <c r="X224" s="320"/>
      <c r="Y224" s="313"/>
      <c r="Z224" s="313"/>
      <c r="AA224" s="313"/>
      <c r="AB224" s="313"/>
      <c r="AC224" s="313"/>
      <c r="AD224" s="313"/>
      <c r="AE224" s="313"/>
      <c r="AF224" s="313"/>
      <c r="AG224" s="320"/>
      <c r="AH224" s="313"/>
      <c r="AI224" s="313"/>
      <c r="AJ224" s="313"/>
      <c r="AK224" s="313"/>
      <c r="AL224" s="313"/>
      <c r="AM224" s="313"/>
      <c r="AN224" s="313"/>
      <c r="AO224" s="313"/>
      <c r="AP224" s="313"/>
    </row>
    <row r="225" spans="1:42">
      <c r="A225" s="313"/>
      <c r="B225" s="313"/>
      <c r="G225" s="313"/>
      <c r="M225" s="313"/>
      <c r="N225" s="313"/>
      <c r="O225" s="313"/>
      <c r="P225" s="313"/>
      <c r="Q225" s="313"/>
      <c r="R225" s="320"/>
      <c r="T225" s="313"/>
      <c r="U225" s="505"/>
      <c r="V225" s="313"/>
      <c r="W225" s="320"/>
      <c r="X225" s="320"/>
      <c r="Y225" s="313"/>
      <c r="Z225" s="313"/>
      <c r="AA225" s="313"/>
      <c r="AB225" s="313"/>
      <c r="AC225" s="313"/>
      <c r="AD225" s="313"/>
      <c r="AE225" s="313"/>
      <c r="AF225" s="313"/>
      <c r="AG225" s="320"/>
      <c r="AH225" s="313"/>
      <c r="AI225" s="313"/>
      <c r="AJ225" s="313"/>
      <c r="AK225" s="313"/>
      <c r="AL225" s="313"/>
      <c r="AM225" s="313"/>
      <c r="AN225" s="313"/>
      <c r="AO225" s="313"/>
      <c r="AP225" s="313"/>
    </row>
    <row r="226" spans="1:42">
      <c r="A226" s="313"/>
      <c r="B226" s="313"/>
      <c r="G226" s="313"/>
      <c r="M226" s="313"/>
      <c r="N226" s="313"/>
      <c r="O226" s="313"/>
      <c r="P226" s="313"/>
      <c r="Q226" s="313"/>
      <c r="R226" s="320"/>
      <c r="T226" s="313"/>
      <c r="U226" s="505"/>
      <c r="V226" s="313"/>
      <c r="W226" s="320"/>
      <c r="X226" s="320"/>
      <c r="Y226" s="313"/>
      <c r="Z226" s="313"/>
      <c r="AA226" s="313"/>
      <c r="AB226" s="313"/>
      <c r="AC226" s="313"/>
      <c r="AD226" s="313"/>
      <c r="AE226" s="313"/>
      <c r="AF226" s="313"/>
      <c r="AG226" s="320"/>
      <c r="AH226" s="313"/>
      <c r="AI226" s="313"/>
      <c r="AJ226" s="313"/>
      <c r="AK226" s="313"/>
      <c r="AL226" s="313"/>
      <c r="AM226" s="313"/>
      <c r="AN226" s="313"/>
      <c r="AO226" s="313"/>
      <c r="AP226" s="313"/>
    </row>
    <row r="227" spans="1:42">
      <c r="A227" s="313"/>
      <c r="B227" s="313"/>
      <c r="G227" s="313"/>
      <c r="M227" s="313"/>
      <c r="N227" s="313"/>
      <c r="O227" s="313"/>
      <c r="P227" s="313"/>
      <c r="Q227" s="313"/>
      <c r="R227" s="320"/>
      <c r="T227" s="313"/>
      <c r="U227" s="505"/>
      <c r="V227" s="313"/>
      <c r="W227" s="320"/>
      <c r="X227" s="320"/>
      <c r="Y227" s="313"/>
      <c r="Z227" s="313"/>
      <c r="AA227" s="313"/>
      <c r="AB227" s="313"/>
      <c r="AC227" s="313"/>
      <c r="AD227" s="313"/>
      <c r="AE227" s="313"/>
      <c r="AF227" s="313"/>
      <c r="AG227" s="320"/>
      <c r="AH227" s="313"/>
      <c r="AI227" s="313"/>
      <c r="AJ227" s="313"/>
      <c r="AK227" s="313"/>
      <c r="AL227" s="313"/>
      <c r="AM227" s="313"/>
      <c r="AN227" s="313"/>
      <c r="AO227" s="313"/>
      <c r="AP227" s="313"/>
    </row>
    <row r="228" spans="1:42">
      <c r="A228" s="313"/>
      <c r="B228" s="313"/>
      <c r="G228" s="313"/>
      <c r="M228" s="313"/>
      <c r="N228" s="313"/>
      <c r="O228" s="313"/>
      <c r="P228" s="313"/>
      <c r="Q228" s="313"/>
      <c r="R228" s="320"/>
      <c r="T228" s="313"/>
      <c r="U228" s="505"/>
      <c r="V228" s="313"/>
      <c r="W228" s="320"/>
      <c r="X228" s="320"/>
      <c r="Y228" s="313"/>
      <c r="Z228" s="313"/>
      <c r="AA228" s="313"/>
      <c r="AB228" s="313"/>
      <c r="AC228" s="313"/>
      <c r="AD228" s="313"/>
      <c r="AE228" s="313"/>
      <c r="AF228" s="313"/>
      <c r="AG228" s="320"/>
      <c r="AH228" s="313"/>
      <c r="AI228" s="313"/>
      <c r="AJ228" s="313"/>
      <c r="AK228" s="313"/>
      <c r="AL228" s="313"/>
      <c r="AM228" s="313"/>
      <c r="AN228" s="313"/>
      <c r="AO228" s="313"/>
      <c r="AP228" s="313"/>
    </row>
    <row r="229" spans="1:42">
      <c r="A229" s="313"/>
      <c r="B229" s="313"/>
      <c r="G229" s="313"/>
      <c r="M229" s="313"/>
      <c r="N229" s="313"/>
      <c r="O229" s="313"/>
      <c r="P229" s="313"/>
      <c r="Q229" s="313"/>
      <c r="R229" s="320"/>
      <c r="T229" s="313"/>
      <c r="U229" s="505"/>
      <c r="V229" s="313"/>
      <c r="W229" s="320"/>
      <c r="X229" s="320"/>
      <c r="Y229" s="313"/>
      <c r="Z229" s="313"/>
      <c r="AA229" s="313"/>
      <c r="AB229" s="313"/>
      <c r="AC229" s="313"/>
      <c r="AD229" s="313"/>
      <c r="AE229" s="313"/>
      <c r="AF229" s="313"/>
      <c r="AG229" s="320"/>
      <c r="AH229" s="313"/>
      <c r="AI229" s="313"/>
      <c r="AJ229" s="313"/>
      <c r="AK229" s="313"/>
      <c r="AL229" s="313"/>
      <c r="AM229" s="313"/>
      <c r="AN229" s="313"/>
      <c r="AO229" s="313"/>
      <c r="AP229" s="313"/>
    </row>
    <row r="230" spans="1:42">
      <c r="A230" s="313"/>
      <c r="B230" s="313"/>
      <c r="G230" s="313"/>
      <c r="M230" s="313"/>
      <c r="N230" s="313"/>
      <c r="O230" s="313"/>
      <c r="P230" s="313"/>
      <c r="Q230" s="313"/>
      <c r="R230" s="320"/>
      <c r="T230" s="313"/>
      <c r="U230" s="505"/>
      <c r="V230" s="313"/>
      <c r="W230" s="320"/>
      <c r="X230" s="320"/>
      <c r="Y230" s="313"/>
      <c r="Z230" s="313"/>
      <c r="AA230" s="313"/>
      <c r="AB230" s="313"/>
      <c r="AC230" s="313"/>
      <c r="AD230" s="313"/>
      <c r="AE230" s="313"/>
      <c r="AF230" s="313"/>
      <c r="AG230" s="320"/>
      <c r="AH230" s="313"/>
      <c r="AI230" s="313"/>
      <c r="AJ230" s="313"/>
      <c r="AK230" s="313"/>
      <c r="AL230" s="313"/>
      <c r="AM230" s="313"/>
      <c r="AN230" s="313"/>
      <c r="AO230" s="313"/>
      <c r="AP230" s="313"/>
    </row>
    <row r="231" spans="1:42">
      <c r="A231" s="313"/>
      <c r="B231" s="313"/>
      <c r="G231" s="313"/>
      <c r="M231" s="313"/>
      <c r="N231" s="313"/>
      <c r="O231" s="313"/>
      <c r="P231" s="313"/>
      <c r="Q231" s="313"/>
      <c r="R231" s="320"/>
      <c r="T231" s="313"/>
      <c r="U231" s="505"/>
      <c r="V231" s="313"/>
      <c r="W231" s="320"/>
      <c r="X231" s="320"/>
      <c r="Y231" s="313"/>
      <c r="Z231" s="313"/>
      <c r="AA231" s="313"/>
      <c r="AB231" s="313"/>
      <c r="AC231" s="313"/>
      <c r="AD231" s="313"/>
      <c r="AE231" s="313"/>
      <c r="AF231" s="313"/>
      <c r="AG231" s="320"/>
      <c r="AH231" s="313"/>
      <c r="AI231" s="313"/>
      <c r="AJ231" s="313"/>
      <c r="AK231" s="313"/>
      <c r="AL231" s="313"/>
      <c r="AM231" s="313"/>
      <c r="AN231" s="313"/>
      <c r="AO231" s="313"/>
      <c r="AP231" s="313"/>
    </row>
    <row r="232" spans="1:42">
      <c r="A232" s="313"/>
      <c r="B232" s="313"/>
      <c r="G232" s="313"/>
      <c r="M232" s="313"/>
      <c r="N232" s="313"/>
      <c r="O232" s="313"/>
      <c r="P232" s="313"/>
      <c r="Q232" s="313"/>
      <c r="R232" s="320"/>
      <c r="T232" s="313"/>
      <c r="U232" s="505"/>
      <c r="V232" s="313"/>
      <c r="W232" s="320"/>
      <c r="X232" s="320"/>
      <c r="Y232" s="313"/>
      <c r="Z232" s="313"/>
      <c r="AA232" s="313"/>
      <c r="AB232" s="313"/>
      <c r="AC232" s="313"/>
      <c r="AD232" s="313"/>
      <c r="AE232" s="313"/>
      <c r="AF232" s="313"/>
      <c r="AG232" s="320"/>
      <c r="AH232" s="313"/>
      <c r="AI232" s="313"/>
      <c r="AJ232" s="313"/>
      <c r="AK232" s="313"/>
      <c r="AL232" s="313"/>
      <c r="AM232" s="313"/>
      <c r="AN232" s="313"/>
      <c r="AO232" s="313"/>
      <c r="AP232" s="313"/>
    </row>
    <row r="233" spans="1:42">
      <c r="A233" s="313"/>
      <c r="B233" s="313"/>
      <c r="G233" s="313"/>
      <c r="M233" s="313"/>
      <c r="N233" s="313"/>
      <c r="O233" s="313"/>
      <c r="P233" s="313"/>
      <c r="Q233" s="313"/>
      <c r="R233" s="320"/>
      <c r="T233" s="313"/>
      <c r="U233" s="505"/>
      <c r="V233" s="313"/>
      <c r="W233" s="320"/>
      <c r="X233" s="320"/>
      <c r="Y233" s="313"/>
      <c r="Z233" s="313"/>
      <c r="AA233" s="313"/>
      <c r="AB233" s="313"/>
      <c r="AC233" s="313"/>
      <c r="AD233" s="313"/>
      <c r="AE233" s="313"/>
      <c r="AF233" s="313"/>
      <c r="AG233" s="320"/>
      <c r="AH233" s="313"/>
      <c r="AI233" s="313"/>
      <c r="AJ233" s="313"/>
      <c r="AK233" s="313"/>
      <c r="AL233" s="313"/>
      <c r="AM233" s="313"/>
      <c r="AN233" s="313"/>
      <c r="AO233" s="313"/>
      <c r="AP233" s="313"/>
    </row>
    <row r="234" spans="1:42">
      <c r="A234" s="313"/>
      <c r="B234" s="313"/>
      <c r="G234" s="313"/>
      <c r="M234" s="313"/>
      <c r="N234" s="313"/>
      <c r="O234" s="313"/>
      <c r="P234" s="313"/>
      <c r="Q234" s="313"/>
      <c r="R234" s="320"/>
      <c r="T234" s="313"/>
      <c r="U234" s="505"/>
      <c r="V234" s="313"/>
      <c r="W234" s="320"/>
      <c r="X234" s="320"/>
      <c r="Y234" s="313"/>
      <c r="Z234" s="313"/>
      <c r="AA234" s="313"/>
      <c r="AB234" s="313"/>
      <c r="AC234" s="313"/>
      <c r="AD234" s="313"/>
      <c r="AE234" s="313"/>
      <c r="AF234" s="313"/>
      <c r="AG234" s="320"/>
      <c r="AH234" s="313"/>
      <c r="AI234" s="313"/>
      <c r="AJ234" s="313"/>
      <c r="AK234" s="313"/>
      <c r="AL234" s="313"/>
      <c r="AM234" s="313"/>
      <c r="AN234" s="313"/>
      <c r="AO234" s="313"/>
      <c r="AP234" s="313"/>
    </row>
    <row r="235" spans="1:42">
      <c r="A235" s="313"/>
      <c r="B235" s="313"/>
      <c r="G235" s="313"/>
      <c r="M235" s="313"/>
      <c r="N235" s="313"/>
      <c r="O235" s="313"/>
      <c r="P235" s="313"/>
      <c r="Q235" s="313"/>
      <c r="R235" s="320"/>
      <c r="T235" s="313"/>
      <c r="U235" s="505"/>
      <c r="V235" s="313"/>
      <c r="W235" s="320"/>
      <c r="X235" s="320"/>
      <c r="Y235" s="313"/>
      <c r="Z235" s="313"/>
      <c r="AA235" s="313"/>
      <c r="AB235" s="313"/>
      <c r="AC235" s="313"/>
      <c r="AD235" s="313"/>
      <c r="AE235" s="313"/>
      <c r="AF235" s="313"/>
      <c r="AG235" s="320"/>
      <c r="AH235" s="313"/>
      <c r="AI235" s="313"/>
      <c r="AJ235" s="313"/>
      <c r="AK235" s="313"/>
      <c r="AL235" s="313"/>
      <c r="AM235" s="313"/>
      <c r="AN235" s="313"/>
      <c r="AO235" s="313"/>
      <c r="AP235" s="313"/>
    </row>
    <row r="236" spans="1:42">
      <c r="A236" s="313"/>
      <c r="B236" s="313"/>
      <c r="G236" s="313"/>
      <c r="M236" s="313"/>
      <c r="N236" s="313"/>
      <c r="O236" s="313"/>
      <c r="P236" s="313"/>
      <c r="Q236" s="313"/>
      <c r="R236" s="320"/>
      <c r="T236" s="313"/>
      <c r="U236" s="505"/>
      <c r="V236" s="313"/>
      <c r="W236" s="320"/>
      <c r="X236" s="320"/>
      <c r="Y236" s="313"/>
      <c r="Z236" s="313"/>
      <c r="AA236" s="313"/>
      <c r="AB236" s="313"/>
      <c r="AC236" s="313"/>
      <c r="AD236" s="313"/>
      <c r="AE236" s="313"/>
      <c r="AF236" s="313"/>
      <c r="AG236" s="320"/>
      <c r="AH236" s="313"/>
      <c r="AI236" s="313"/>
      <c r="AJ236" s="313"/>
      <c r="AK236" s="313"/>
      <c r="AL236" s="313"/>
      <c r="AM236" s="313"/>
      <c r="AN236" s="313"/>
      <c r="AO236" s="313"/>
      <c r="AP236" s="313"/>
    </row>
    <row r="237" spans="1:42">
      <c r="A237" s="313"/>
      <c r="B237" s="313"/>
      <c r="G237" s="313"/>
      <c r="M237" s="313"/>
      <c r="N237" s="313"/>
      <c r="O237" s="313"/>
      <c r="P237" s="313"/>
      <c r="Q237" s="313"/>
      <c r="R237" s="320"/>
      <c r="T237" s="313"/>
      <c r="U237" s="505"/>
      <c r="V237" s="313"/>
      <c r="W237" s="320"/>
      <c r="X237" s="320"/>
      <c r="Y237" s="313"/>
      <c r="Z237" s="313"/>
      <c r="AA237" s="313"/>
      <c r="AB237" s="313"/>
      <c r="AC237" s="313"/>
      <c r="AD237" s="313"/>
      <c r="AE237" s="313"/>
      <c r="AF237" s="313"/>
      <c r="AG237" s="320"/>
      <c r="AH237" s="313"/>
      <c r="AI237" s="313"/>
      <c r="AJ237" s="313"/>
      <c r="AK237" s="313"/>
      <c r="AL237" s="313"/>
      <c r="AM237" s="313"/>
      <c r="AN237" s="313"/>
      <c r="AO237" s="313"/>
      <c r="AP237" s="313"/>
    </row>
    <row r="238" spans="1:42">
      <c r="A238" s="313"/>
      <c r="B238" s="313"/>
      <c r="G238" s="313"/>
      <c r="M238" s="313"/>
      <c r="N238" s="313"/>
      <c r="O238" s="313"/>
      <c r="P238" s="313"/>
      <c r="Q238" s="313"/>
      <c r="R238" s="320"/>
      <c r="T238" s="313"/>
      <c r="U238" s="505"/>
      <c r="V238" s="313"/>
      <c r="W238" s="320"/>
      <c r="X238" s="320"/>
      <c r="Y238" s="313"/>
      <c r="Z238" s="313"/>
      <c r="AA238" s="313"/>
      <c r="AB238" s="313"/>
      <c r="AC238" s="313"/>
      <c r="AD238" s="313"/>
      <c r="AE238" s="313"/>
      <c r="AF238" s="313"/>
      <c r="AG238" s="320"/>
      <c r="AH238" s="313"/>
      <c r="AI238" s="313"/>
      <c r="AJ238" s="313"/>
      <c r="AK238" s="313"/>
      <c r="AL238" s="313"/>
      <c r="AM238" s="313"/>
      <c r="AN238" s="313"/>
      <c r="AO238" s="313"/>
      <c r="AP238" s="313"/>
    </row>
    <row r="239" spans="1:42">
      <c r="A239" s="313"/>
      <c r="B239" s="313"/>
      <c r="G239" s="313"/>
      <c r="M239" s="313"/>
      <c r="N239" s="313"/>
      <c r="O239" s="313"/>
      <c r="P239" s="313"/>
      <c r="Q239" s="313"/>
      <c r="R239" s="320"/>
      <c r="T239" s="313"/>
      <c r="U239" s="505"/>
      <c r="V239" s="313"/>
      <c r="W239" s="320"/>
      <c r="X239" s="320"/>
      <c r="Y239" s="313"/>
      <c r="Z239" s="313"/>
      <c r="AA239" s="313"/>
      <c r="AB239" s="313"/>
      <c r="AC239" s="313"/>
      <c r="AD239" s="313"/>
      <c r="AE239" s="313"/>
      <c r="AF239" s="313"/>
      <c r="AG239" s="320"/>
      <c r="AH239" s="313"/>
      <c r="AI239" s="313"/>
      <c r="AJ239" s="313"/>
      <c r="AK239" s="313"/>
      <c r="AL239" s="313"/>
      <c r="AM239" s="313"/>
      <c r="AN239" s="313"/>
      <c r="AO239" s="313"/>
      <c r="AP239" s="313"/>
    </row>
    <row r="240" spans="1:42">
      <c r="A240" s="313"/>
      <c r="B240" s="313"/>
      <c r="G240" s="313"/>
      <c r="M240" s="313"/>
      <c r="N240" s="313"/>
      <c r="O240" s="313"/>
      <c r="P240" s="313"/>
      <c r="Q240" s="313"/>
      <c r="R240" s="320"/>
      <c r="T240" s="313"/>
      <c r="U240" s="505"/>
      <c r="V240" s="313"/>
      <c r="W240" s="320"/>
      <c r="X240" s="320"/>
      <c r="Y240" s="313"/>
      <c r="Z240" s="313"/>
      <c r="AA240" s="313"/>
      <c r="AB240" s="313"/>
      <c r="AC240" s="313"/>
      <c r="AD240" s="313"/>
      <c r="AE240" s="313"/>
      <c r="AF240" s="313"/>
      <c r="AG240" s="320"/>
      <c r="AH240" s="313"/>
      <c r="AI240" s="313"/>
      <c r="AJ240" s="313"/>
      <c r="AK240" s="313"/>
      <c r="AL240" s="313"/>
      <c r="AM240" s="313"/>
      <c r="AN240" s="313"/>
      <c r="AO240" s="313"/>
      <c r="AP240" s="313"/>
    </row>
    <row r="241" spans="1:42">
      <c r="A241" s="313"/>
      <c r="B241" s="313"/>
      <c r="G241" s="313"/>
      <c r="M241" s="313"/>
      <c r="N241" s="313"/>
      <c r="O241" s="313"/>
      <c r="P241" s="313"/>
      <c r="Q241" s="313"/>
      <c r="R241" s="320"/>
      <c r="T241" s="313"/>
      <c r="U241" s="505"/>
      <c r="V241" s="313"/>
      <c r="W241" s="320"/>
      <c r="X241" s="320"/>
      <c r="Y241" s="313"/>
      <c r="Z241" s="313"/>
      <c r="AA241" s="313"/>
      <c r="AB241" s="313"/>
      <c r="AC241" s="313"/>
      <c r="AD241" s="313"/>
      <c r="AE241" s="313"/>
      <c r="AF241" s="313"/>
      <c r="AG241" s="320"/>
      <c r="AH241" s="313"/>
      <c r="AI241" s="313"/>
      <c r="AJ241" s="313"/>
      <c r="AK241" s="313"/>
      <c r="AL241" s="313"/>
      <c r="AM241" s="313"/>
      <c r="AN241" s="313"/>
      <c r="AO241" s="313"/>
      <c r="AP241" s="313"/>
    </row>
    <row r="242" spans="1:42">
      <c r="A242" s="313"/>
      <c r="B242" s="313"/>
      <c r="G242" s="313"/>
      <c r="M242" s="313"/>
      <c r="N242" s="313"/>
      <c r="O242" s="313"/>
      <c r="P242" s="313"/>
      <c r="Q242" s="313"/>
      <c r="R242" s="320"/>
      <c r="T242" s="313"/>
      <c r="U242" s="505"/>
      <c r="V242" s="313"/>
      <c r="W242" s="320"/>
      <c r="X242" s="320"/>
      <c r="Y242" s="313"/>
      <c r="Z242" s="313"/>
      <c r="AA242" s="313"/>
      <c r="AB242" s="313"/>
      <c r="AC242" s="313"/>
      <c r="AD242" s="313"/>
      <c r="AE242" s="313"/>
      <c r="AF242" s="313"/>
      <c r="AG242" s="320"/>
      <c r="AH242" s="313"/>
      <c r="AI242" s="313"/>
      <c r="AJ242" s="313"/>
      <c r="AK242" s="313"/>
      <c r="AL242" s="313"/>
      <c r="AM242" s="313"/>
      <c r="AN242" s="313"/>
      <c r="AO242" s="313"/>
      <c r="AP242" s="313"/>
    </row>
    <row r="243" spans="1:42">
      <c r="A243" s="313"/>
      <c r="B243" s="313"/>
      <c r="G243" s="313"/>
      <c r="M243" s="313"/>
      <c r="N243" s="313"/>
      <c r="O243" s="313"/>
      <c r="P243" s="313"/>
      <c r="Q243" s="313"/>
      <c r="R243" s="320"/>
      <c r="T243" s="313"/>
      <c r="U243" s="505"/>
      <c r="V243" s="313"/>
      <c r="W243" s="320"/>
      <c r="X243" s="320"/>
      <c r="Y243" s="313"/>
      <c r="Z243" s="313"/>
      <c r="AA243" s="313"/>
      <c r="AB243" s="313"/>
      <c r="AC243" s="313"/>
      <c r="AD243" s="313"/>
      <c r="AE243" s="313"/>
      <c r="AF243" s="313"/>
      <c r="AG243" s="320"/>
      <c r="AH243" s="313"/>
      <c r="AI243" s="313"/>
      <c r="AJ243" s="313"/>
      <c r="AK243" s="313"/>
      <c r="AL243" s="313"/>
      <c r="AM243" s="313"/>
      <c r="AN243" s="313"/>
      <c r="AO243" s="313"/>
      <c r="AP243" s="313"/>
    </row>
    <row r="244" spans="1:42">
      <c r="A244" s="313"/>
      <c r="B244" s="313"/>
      <c r="G244" s="313"/>
      <c r="M244" s="313"/>
      <c r="N244" s="313"/>
      <c r="O244" s="313"/>
      <c r="P244" s="313"/>
      <c r="Q244" s="313"/>
      <c r="R244" s="320"/>
      <c r="T244" s="313"/>
      <c r="U244" s="505"/>
      <c r="V244" s="313"/>
      <c r="W244" s="320"/>
      <c r="X244" s="320"/>
      <c r="Y244" s="313"/>
      <c r="Z244" s="313"/>
      <c r="AA244" s="313"/>
      <c r="AB244" s="313"/>
      <c r="AC244" s="313"/>
      <c r="AD244" s="313"/>
      <c r="AE244" s="313"/>
      <c r="AF244" s="313"/>
      <c r="AG244" s="320"/>
      <c r="AH244" s="313"/>
      <c r="AI244" s="313"/>
      <c r="AJ244" s="313"/>
      <c r="AK244" s="313"/>
      <c r="AL244" s="313"/>
      <c r="AM244" s="313"/>
      <c r="AN244" s="313"/>
      <c r="AO244" s="313"/>
      <c r="AP244" s="313"/>
    </row>
    <row r="245" spans="1:42">
      <c r="A245" s="313"/>
      <c r="B245" s="313"/>
      <c r="G245" s="313"/>
      <c r="M245" s="313"/>
      <c r="N245" s="313"/>
      <c r="O245" s="313"/>
      <c r="P245" s="313"/>
      <c r="Q245" s="313"/>
      <c r="R245" s="320"/>
      <c r="T245" s="313"/>
      <c r="U245" s="505"/>
      <c r="V245" s="313"/>
      <c r="W245" s="320"/>
      <c r="X245" s="320"/>
      <c r="Y245" s="313"/>
      <c r="Z245" s="313"/>
      <c r="AA245" s="313"/>
      <c r="AB245" s="313"/>
      <c r="AC245" s="313"/>
      <c r="AD245" s="313"/>
      <c r="AE245" s="313"/>
      <c r="AF245" s="313"/>
      <c r="AG245" s="320"/>
      <c r="AH245" s="313"/>
      <c r="AI245" s="313"/>
      <c r="AJ245" s="313"/>
      <c r="AK245" s="313"/>
      <c r="AL245" s="313"/>
      <c r="AM245" s="313"/>
      <c r="AN245" s="313"/>
      <c r="AO245" s="313"/>
      <c r="AP245" s="313"/>
    </row>
    <row r="246" spans="1:42">
      <c r="A246" s="313"/>
      <c r="B246" s="313"/>
      <c r="G246" s="313"/>
      <c r="M246" s="313"/>
      <c r="N246" s="313"/>
      <c r="O246" s="313"/>
      <c r="P246" s="313"/>
      <c r="Q246" s="313"/>
      <c r="R246" s="320"/>
      <c r="T246" s="313"/>
      <c r="U246" s="505"/>
      <c r="V246" s="313"/>
      <c r="W246" s="320"/>
      <c r="X246" s="320"/>
      <c r="Y246" s="313"/>
      <c r="Z246" s="313"/>
      <c r="AA246" s="313"/>
      <c r="AB246" s="313"/>
      <c r="AC246" s="313"/>
      <c r="AD246" s="313"/>
      <c r="AE246" s="313"/>
      <c r="AF246" s="313"/>
      <c r="AG246" s="320"/>
      <c r="AH246" s="313"/>
      <c r="AI246" s="313"/>
      <c r="AJ246" s="313"/>
      <c r="AK246" s="313"/>
      <c r="AL246" s="313"/>
      <c r="AM246" s="313"/>
      <c r="AN246" s="313"/>
      <c r="AO246" s="313"/>
      <c r="AP246" s="313"/>
    </row>
    <row r="247" spans="1:42">
      <c r="A247" s="313"/>
      <c r="B247" s="313"/>
      <c r="G247" s="313"/>
      <c r="M247" s="313"/>
      <c r="N247" s="313"/>
      <c r="O247" s="313"/>
      <c r="P247" s="313"/>
      <c r="Q247" s="313"/>
      <c r="R247" s="320"/>
      <c r="T247" s="313"/>
      <c r="U247" s="505"/>
      <c r="V247" s="313"/>
      <c r="W247" s="320"/>
      <c r="X247" s="320"/>
      <c r="Y247" s="313"/>
      <c r="Z247" s="313"/>
      <c r="AA247" s="313"/>
      <c r="AB247" s="313"/>
      <c r="AC247" s="313"/>
      <c r="AD247" s="313"/>
      <c r="AE247" s="313"/>
      <c r="AF247" s="313"/>
      <c r="AG247" s="320"/>
      <c r="AH247" s="313"/>
      <c r="AI247" s="313"/>
      <c r="AJ247" s="313"/>
      <c r="AK247" s="313"/>
      <c r="AL247" s="313"/>
      <c r="AM247" s="313"/>
      <c r="AN247" s="313"/>
      <c r="AO247" s="313"/>
      <c r="AP247" s="313"/>
    </row>
    <row r="248" spans="1:42">
      <c r="A248" s="313"/>
      <c r="B248" s="313"/>
      <c r="G248" s="313"/>
      <c r="M248" s="313"/>
      <c r="N248" s="313"/>
      <c r="O248" s="313"/>
      <c r="P248" s="313"/>
      <c r="Q248" s="313"/>
      <c r="R248" s="320"/>
      <c r="T248" s="313"/>
      <c r="U248" s="505"/>
      <c r="V248" s="313"/>
      <c r="W248" s="320"/>
      <c r="X248" s="320"/>
      <c r="Y248" s="313"/>
      <c r="Z248" s="313"/>
      <c r="AA248" s="313"/>
      <c r="AB248" s="313"/>
      <c r="AC248" s="313"/>
      <c r="AD248" s="313"/>
      <c r="AE248" s="313"/>
      <c r="AF248" s="313"/>
      <c r="AG248" s="320"/>
      <c r="AH248" s="313"/>
      <c r="AI248" s="313"/>
      <c r="AJ248" s="313"/>
      <c r="AK248" s="313"/>
      <c r="AL248" s="313"/>
      <c r="AM248" s="313"/>
      <c r="AN248" s="313"/>
      <c r="AO248" s="313"/>
      <c r="AP248" s="313"/>
    </row>
    <row r="249" spans="1:42">
      <c r="A249" s="313"/>
      <c r="B249" s="313"/>
      <c r="G249" s="313"/>
      <c r="M249" s="313"/>
      <c r="N249" s="313"/>
      <c r="O249" s="313"/>
      <c r="P249" s="313"/>
      <c r="Q249" s="313"/>
      <c r="R249" s="320"/>
      <c r="T249" s="313"/>
      <c r="U249" s="505"/>
      <c r="V249" s="313"/>
      <c r="W249" s="320"/>
      <c r="X249" s="320"/>
      <c r="Y249" s="313"/>
      <c r="Z249" s="313"/>
      <c r="AA249" s="313"/>
      <c r="AB249" s="313"/>
      <c r="AC249" s="313"/>
      <c r="AD249" s="313"/>
      <c r="AE249" s="313"/>
      <c r="AF249" s="313"/>
      <c r="AG249" s="320"/>
      <c r="AH249" s="313"/>
      <c r="AI249" s="313"/>
      <c r="AJ249" s="313"/>
      <c r="AK249" s="313"/>
      <c r="AL249" s="313"/>
      <c r="AM249" s="313"/>
      <c r="AN249" s="313"/>
      <c r="AO249" s="313"/>
      <c r="AP249" s="313"/>
    </row>
    <row r="250" spans="1:42">
      <c r="A250" s="313"/>
      <c r="B250" s="313"/>
      <c r="G250" s="313"/>
      <c r="M250" s="313"/>
      <c r="N250" s="313"/>
      <c r="O250" s="313"/>
      <c r="P250" s="313"/>
      <c r="Q250" s="313"/>
      <c r="R250" s="320"/>
      <c r="T250" s="313"/>
      <c r="U250" s="505"/>
      <c r="V250" s="313"/>
      <c r="W250" s="320"/>
      <c r="X250" s="320"/>
      <c r="Y250" s="313"/>
      <c r="Z250" s="313"/>
      <c r="AA250" s="313"/>
      <c r="AB250" s="313"/>
      <c r="AC250" s="313"/>
      <c r="AD250" s="313"/>
      <c r="AE250" s="313"/>
      <c r="AF250" s="313"/>
      <c r="AG250" s="320"/>
      <c r="AH250" s="313"/>
      <c r="AI250" s="313"/>
      <c r="AJ250" s="313"/>
      <c r="AK250" s="313"/>
      <c r="AL250" s="313"/>
      <c r="AM250" s="313"/>
      <c r="AN250" s="313"/>
      <c r="AO250" s="313"/>
      <c r="AP250" s="313"/>
    </row>
    <row r="251" spans="1:42">
      <c r="A251" s="313"/>
      <c r="B251" s="313"/>
      <c r="G251" s="313"/>
      <c r="M251" s="313"/>
      <c r="N251" s="313"/>
      <c r="O251" s="313"/>
      <c r="P251" s="313"/>
      <c r="Q251" s="313"/>
      <c r="R251" s="320"/>
      <c r="T251" s="313"/>
      <c r="U251" s="505"/>
      <c r="V251" s="313"/>
      <c r="W251" s="320"/>
      <c r="X251" s="320"/>
      <c r="Y251" s="313"/>
      <c r="Z251" s="313"/>
      <c r="AA251" s="313"/>
      <c r="AB251" s="313"/>
      <c r="AC251" s="313"/>
      <c r="AD251" s="313"/>
      <c r="AE251" s="313"/>
      <c r="AF251" s="313"/>
      <c r="AG251" s="320"/>
      <c r="AH251" s="313"/>
      <c r="AI251" s="313"/>
      <c r="AJ251" s="313"/>
      <c r="AK251" s="313"/>
      <c r="AL251" s="313"/>
      <c r="AM251" s="313"/>
      <c r="AN251" s="313"/>
      <c r="AO251" s="313"/>
      <c r="AP251" s="313"/>
    </row>
    <row r="252" spans="1:42">
      <c r="A252" s="313"/>
      <c r="B252" s="313"/>
      <c r="G252" s="313"/>
      <c r="M252" s="313"/>
      <c r="N252" s="313"/>
      <c r="O252" s="313"/>
      <c r="P252" s="313"/>
      <c r="Q252" s="313"/>
      <c r="R252" s="320"/>
      <c r="T252" s="313"/>
      <c r="U252" s="505"/>
      <c r="V252" s="313"/>
      <c r="W252" s="320"/>
      <c r="X252" s="320"/>
      <c r="Y252" s="313"/>
      <c r="Z252" s="313"/>
      <c r="AA252" s="313"/>
      <c r="AB252" s="313"/>
      <c r="AC252" s="313"/>
      <c r="AD252" s="313"/>
      <c r="AE252" s="313"/>
      <c r="AF252" s="313"/>
      <c r="AG252" s="320"/>
      <c r="AH252" s="313"/>
      <c r="AI252" s="313"/>
      <c r="AJ252" s="313"/>
      <c r="AK252" s="313"/>
      <c r="AL252" s="313"/>
      <c r="AM252" s="313"/>
      <c r="AN252" s="313"/>
      <c r="AO252" s="313"/>
      <c r="AP252" s="313"/>
    </row>
    <row r="253" spans="1:42">
      <c r="A253" s="313"/>
      <c r="B253" s="313"/>
      <c r="G253" s="313"/>
      <c r="M253" s="313"/>
      <c r="N253" s="313"/>
      <c r="O253" s="313"/>
      <c r="P253" s="313"/>
      <c r="Q253" s="313"/>
      <c r="R253" s="320"/>
      <c r="T253" s="313"/>
      <c r="U253" s="505"/>
      <c r="V253" s="313"/>
      <c r="W253" s="320"/>
      <c r="X253" s="320"/>
      <c r="Y253" s="313"/>
      <c r="Z253" s="313"/>
      <c r="AA253" s="313"/>
      <c r="AB253" s="313"/>
      <c r="AC253" s="313"/>
      <c r="AD253" s="313"/>
      <c r="AE253" s="313"/>
      <c r="AF253" s="313"/>
      <c r="AG253" s="320"/>
      <c r="AH253" s="313"/>
      <c r="AI253" s="313"/>
      <c r="AJ253" s="313"/>
      <c r="AK253" s="313"/>
      <c r="AL253" s="313"/>
      <c r="AM253" s="313"/>
      <c r="AN253" s="313"/>
      <c r="AO253" s="313"/>
      <c r="AP253" s="313"/>
    </row>
    <row r="254" spans="1:42">
      <c r="A254" s="313"/>
      <c r="B254" s="313"/>
      <c r="G254" s="313"/>
      <c r="M254" s="313"/>
      <c r="N254" s="313"/>
      <c r="O254" s="313"/>
      <c r="P254" s="313"/>
      <c r="Q254" s="313"/>
      <c r="R254" s="320"/>
      <c r="T254" s="313"/>
      <c r="U254" s="505"/>
      <c r="V254" s="313"/>
      <c r="W254" s="320"/>
      <c r="X254" s="320"/>
      <c r="Y254" s="313"/>
      <c r="Z254" s="313"/>
      <c r="AA254" s="313"/>
      <c r="AB254" s="313"/>
      <c r="AC254" s="313"/>
      <c r="AD254" s="313"/>
      <c r="AE254" s="313"/>
      <c r="AF254" s="313"/>
      <c r="AG254" s="320"/>
      <c r="AH254" s="313"/>
      <c r="AI254" s="313"/>
      <c r="AJ254" s="313"/>
      <c r="AK254" s="313"/>
      <c r="AL254" s="313"/>
      <c r="AM254" s="313"/>
      <c r="AN254" s="313"/>
      <c r="AO254" s="313"/>
      <c r="AP254" s="313"/>
    </row>
    <row r="255" spans="1:42">
      <c r="A255" s="313"/>
      <c r="B255" s="313"/>
      <c r="G255" s="313"/>
      <c r="M255" s="313"/>
      <c r="N255" s="313"/>
      <c r="O255" s="313"/>
      <c r="P255" s="313"/>
      <c r="Q255" s="313"/>
      <c r="R255" s="320"/>
      <c r="T255" s="313"/>
      <c r="U255" s="505"/>
      <c r="V255" s="313"/>
      <c r="W255" s="320"/>
      <c r="X255" s="320"/>
      <c r="Y255" s="313"/>
      <c r="Z255" s="313"/>
      <c r="AA255" s="313"/>
      <c r="AB255" s="313"/>
      <c r="AC255" s="313"/>
      <c r="AD255" s="313"/>
      <c r="AE255" s="313"/>
      <c r="AF255" s="313"/>
      <c r="AG255" s="320"/>
      <c r="AH255" s="313"/>
      <c r="AI255" s="313"/>
      <c r="AJ255" s="313"/>
      <c r="AK255" s="313"/>
      <c r="AL255" s="313"/>
      <c r="AM255" s="313"/>
      <c r="AN255" s="313"/>
      <c r="AO255" s="313"/>
      <c r="AP255" s="313"/>
    </row>
    <row r="256" spans="1:42">
      <c r="A256" s="313"/>
      <c r="B256" s="313"/>
      <c r="G256" s="313"/>
      <c r="M256" s="313"/>
      <c r="N256" s="313"/>
      <c r="O256" s="313"/>
      <c r="P256" s="313"/>
      <c r="Q256" s="313"/>
      <c r="R256" s="320"/>
      <c r="T256" s="313"/>
      <c r="U256" s="505"/>
      <c r="V256" s="313"/>
      <c r="W256" s="320"/>
      <c r="X256" s="320"/>
      <c r="Y256" s="313"/>
      <c r="Z256" s="313"/>
      <c r="AA256" s="313"/>
      <c r="AB256" s="313"/>
      <c r="AC256" s="313"/>
      <c r="AD256" s="313"/>
      <c r="AE256" s="313"/>
      <c r="AF256" s="313"/>
      <c r="AG256" s="320"/>
      <c r="AH256" s="313"/>
      <c r="AI256" s="313"/>
      <c r="AJ256" s="313"/>
      <c r="AK256" s="313"/>
      <c r="AL256" s="313"/>
      <c r="AM256" s="313"/>
      <c r="AN256" s="313"/>
      <c r="AO256" s="313"/>
      <c r="AP256" s="313"/>
    </row>
    <row r="257" spans="1:42">
      <c r="A257" s="313"/>
      <c r="B257" s="313"/>
      <c r="G257" s="313"/>
      <c r="M257" s="313"/>
      <c r="N257" s="313"/>
      <c r="O257" s="313"/>
      <c r="P257" s="313"/>
      <c r="Q257" s="313"/>
      <c r="R257" s="320"/>
      <c r="T257" s="313"/>
      <c r="U257" s="505"/>
      <c r="V257" s="313"/>
      <c r="W257" s="320"/>
      <c r="X257" s="320"/>
      <c r="Y257" s="313"/>
      <c r="Z257" s="313"/>
      <c r="AA257" s="313"/>
      <c r="AB257" s="313"/>
      <c r="AC257" s="313"/>
      <c r="AD257" s="313"/>
      <c r="AE257" s="313"/>
      <c r="AF257" s="313"/>
      <c r="AG257" s="320"/>
      <c r="AH257" s="313"/>
      <c r="AI257" s="313"/>
      <c r="AJ257" s="313"/>
      <c r="AK257" s="313"/>
      <c r="AL257" s="313"/>
      <c r="AM257" s="313"/>
      <c r="AN257" s="313"/>
      <c r="AO257" s="313"/>
      <c r="AP257" s="313"/>
    </row>
    <row r="258" spans="1:42">
      <c r="A258" s="313"/>
      <c r="B258" s="313"/>
      <c r="G258" s="313"/>
      <c r="M258" s="313"/>
      <c r="N258" s="313"/>
      <c r="O258" s="313"/>
      <c r="P258" s="313"/>
      <c r="Q258" s="313"/>
      <c r="R258" s="320"/>
      <c r="T258" s="313"/>
      <c r="U258" s="505"/>
      <c r="V258" s="313"/>
      <c r="W258" s="320"/>
      <c r="X258" s="320"/>
      <c r="Y258" s="313"/>
      <c r="Z258" s="313"/>
      <c r="AA258" s="313"/>
      <c r="AB258" s="313"/>
      <c r="AC258" s="313"/>
      <c r="AD258" s="313"/>
      <c r="AE258" s="313"/>
      <c r="AF258" s="313"/>
      <c r="AG258" s="320"/>
      <c r="AH258" s="313"/>
      <c r="AI258" s="313"/>
      <c r="AJ258" s="313"/>
      <c r="AK258" s="313"/>
      <c r="AL258" s="313"/>
      <c r="AM258" s="313"/>
      <c r="AN258" s="313"/>
      <c r="AO258" s="313"/>
      <c r="AP258" s="313"/>
    </row>
    <row r="259" spans="1:42">
      <c r="A259" s="313"/>
      <c r="B259" s="313"/>
      <c r="G259" s="313"/>
      <c r="M259" s="313"/>
      <c r="N259" s="313"/>
      <c r="O259" s="313"/>
      <c r="P259" s="313"/>
      <c r="Q259" s="313"/>
      <c r="R259" s="320"/>
      <c r="T259" s="313"/>
      <c r="U259" s="505"/>
      <c r="V259" s="313"/>
      <c r="W259" s="320"/>
      <c r="X259" s="320"/>
      <c r="Y259" s="313"/>
      <c r="Z259" s="313"/>
      <c r="AA259" s="313"/>
      <c r="AB259" s="313"/>
      <c r="AC259" s="313"/>
      <c r="AD259" s="313"/>
      <c r="AE259" s="313"/>
      <c r="AF259" s="313"/>
      <c r="AG259" s="320"/>
      <c r="AH259" s="313"/>
      <c r="AI259" s="313"/>
      <c r="AJ259" s="313"/>
      <c r="AK259" s="313"/>
      <c r="AL259" s="313"/>
      <c r="AM259" s="313"/>
      <c r="AN259" s="313"/>
      <c r="AO259" s="313"/>
      <c r="AP259" s="313"/>
    </row>
    <row r="260" spans="1:42">
      <c r="A260" s="313"/>
      <c r="B260" s="313"/>
      <c r="G260" s="313"/>
      <c r="M260" s="313"/>
      <c r="N260" s="313"/>
      <c r="O260" s="313"/>
      <c r="P260" s="313"/>
      <c r="Q260" s="313"/>
      <c r="R260" s="320"/>
      <c r="T260" s="313"/>
      <c r="U260" s="505"/>
      <c r="V260" s="313"/>
      <c r="W260" s="320"/>
      <c r="X260" s="320"/>
      <c r="Y260" s="313"/>
      <c r="Z260" s="313"/>
      <c r="AA260" s="313"/>
      <c r="AB260" s="313"/>
      <c r="AC260" s="313"/>
      <c r="AD260" s="313"/>
      <c r="AE260" s="313"/>
      <c r="AF260" s="313"/>
      <c r="AG260" s="320"/>
      <c r="AH260" s="313"/>
      <c r="AI260" s="313"/>
      <c r="AJ260" s="313"/>
      <c r="AK260" s="313"/>
      <c r="AL260" s="313"/>
      <c r="AM260" s="313"/>
      <c r="AN260" s="313"/>
      <c r="AO260" s="313"/>
      <c r="AP260" s="313"/>
    </row>
    <row r="261" spans="1:42">
      <c r="A261" s="313"/>
      <c r="B261" s="313"/>
      <c r="G261" s="313"/>
      <c r="M261" s="313"/>
      <c r="N261" s="313"/>
      <c r="O261" s="313"/>
      <c r="P261" s="313"/>
      <c r="Q261" s="313"/>
      <c r="R261" s="320"/>
      <c r="T261" s="313"/>
      <c r="U261" s="505"/>
      <c r="V261" s="313"/>
      <c r="W261" s="320"/>
      <c r="X261" s="320"/>
      <c r="Y261" s="313"/>
      <c r="Z261" s="313"/>
      <c r="AA261" s="313"/>
      <c r="AB261" s="313"/>
      <c r="AC261" s="313"/>
      <c r="AD261" s="313"/>
      <c r="AE261" s="313"/>
      <c r="AF261" s="313"/>
      <c r="AG261" s="320"/>
      <c r="AH261" s="313"/>
      <c r="AI261" s="313"/>
      <c r="AJ261" s="313"/>
      <c r="AK261" s="313"/>
      <c r="AL261" s="313"/>
      <c r="AM261" s="313"/>
      <c r="AN261" s="313"/>
      <c r="AO261" s="313"/>
      <c r="AP261" s="313"/>
    </row>
    <row r="262" spans="1:42">
      <c r="A262" s="313"/>
      <c r="B262" s="313"/>
      <c r="G262" s="313"/>
      <c r="M262" s="313"/>
      <c r="N262" s="313"/>
      <c r="O262" s="313"/>
      <c r="P262" s="313"/>
      <c r="Q262" s="313"/>
      <c r="R262" s="320"/>
      <c r="T262" s="313"/>
      <c r="U262" s="505"/>
      <c r="V262" s="313"/>
      <c r="W262" s="320"/>
      <c r="X262" s="320"/>
      <c r="Y262" s="313"/>
      <c r="Z262" s="313"/>
      <c r="AA262" s="313"/>
      <c r="AB262" s="313"/>
      <c r="AC262" s="313"/>
      <c r="AD262" s="313"/>
      <c r="AE262" s="313"/>
      <c r="AF262" s="313"/>
      <c r="AG262" s="320"/>
      <c r="AH262" s="313"/>
      <c r="AI262" s="313"/>
      <c r="AJ262" s="313"/>
      <c r="AK262" s="313"/>
      <c r="AL262" s="313"/>
      <c r="AM262" s="313"/>
      <c r="AN262" s="313"/>
      <c r="AO262" s="313"/>
      <c r="AP262" s="313"/>
    </row>
    <row r="263" spans="1:42">
      <c r="A263" s="313"/>
      <c r="B263" s="313"/>
      <c r="G263" s="313"/>
      <c r="M263" s="313"/>
      <c r="N263" s="313"/>
      <c r="O263" s="313"/>
      <c r="P263" s="313"/>
      <c r="Q263" s="313"/>
      <c r="R263" s="320"/>
      <c r="T263" s="313"/>
      <c r="U263" s="505"/>
      <c r="V263" s="313"/>
      <c r="W263" s="320"/>
      <c r="X263" s="320"/>
      <c r="Y263" s="313"/>
      <c r="Z263" s="313"/>
      <c r="AA263" s="313"/>
      <c r="AB263" s="313"/>
      <c r="AC263" s="313"/>
      <c r="AD263" s="313"/>
      <c r="AE263" s="313"/>
      <c r="AF263" s="313"/>
      <c r="AG263" s="320"/>
      <c r="AH263" s="313"/>
      <c r="AI263" s="313"/>
      <c r="AJ263" s="313"/>
      <c r="AK263" s="313"/>
      <c r="AL263" s="313"/>
      <c r="AM263" s="313"/>
      <c r="AN263" s="313"/>
      <c r="AO263" s="313"/>
      <c r="AP263" s="313"/>
    </row>
    <row r="264" spans="1:42">
      <c r="A264" s="313"/>
      <c r="B264" s="313"/>
      <c r="G264" s="313"/>
      <c r="M264" s="313"/>
      <c r="N264" s="313"/>
      <c r="O264" s="313"/>
      <c r="P264" s="313"/>
      <c r="Q264" s="313"/>
      <c r="R264" s="320"/>
      <c r="T264" s="313"/>
      <c r="U264" s="505"/>
      <c r="V264" s="313"/>
      <c r="W264" s="320"/>
      <c r="X264" s="320"/>
      <c r="Y264" s="313"/>
      <c r="Z264" s="313"/>
      <c r="AA264" s="313"/>
      <c r="AB264" s="313"/>
      <c r="AC264" s="313"/>
      <c r="AD264" s="313"/>
      <c r="AE264" s="313"/>
      <c r="AF264" s="313"/>
      <c r="AG264" s="320"/>
      <c r="AH264" s="313"/>
      <c r="AI264" s="313"/>
      <c r="AJ264" s="313"/>
      <c r="AK264" s="313"/>
      <c r="AL264" s="313"/>
      <c r="AM264" s="313"/>
      <c r="AN264" s="313"/>
      <c r="AO264" s="313"/>
      <c r="AP264" s="313"/>
    </row>
    <row r="265" spans="1:42">
      <c r="A265" s="313"/>
      <c r="B265" s="313"/>
      <c r="G265" s="313"/>
      <c r="M265" s="313"/>
      <c r="N265" s="313"/>
      <c r="O265" s="313"/>
      <c r="P265" s="313"/>
      <c r="Q265" s="313"/>
      <c r="R265" s="320"/>
      <c r="T265" s="313"/>
      <c r="U265" s="505"/>
      <c r="V265" s="313"/>
      <c r="W265" s="320"/>
      <c r="X265" s="320"/>
      <c r="Y265" s="313"/>
      <c r="Z265" s="313"/>
      <c r="AA265" s="313"/>
      <c r="AB265" s="313"/>
      <c r="AC265" s="313"/>
      <c r="AD265" s="313"/>
      <c r="AE265" s="313"/>
      <c r="AF265" s="313"/>
      <c r="AG265" s="320"/>
      <c r="AH265" s="313"/>
      <c r="AI265" s="313"/>
      <c r="AJ265" s="313"/>
      <c r="AK265" s="313"/>
      <c r="AL265" s="313"/>
      <c r="AM265" s="313"/>
      <c r="AN265" s="313"/>
      <c r="AO265" s="313"/>
      <c r="AP265" s="313"/>
    </row>
    <row r="266" spans="1:42">
      <c r="A266" s="313"/>
      <c r="B266" s="313"/>
      <c r="G266" s="313"/>
      <c r="M266" s="313"/>
      <c r="N266" s="313"/>
      <c r="O266" s="313"/>
      <c r="P266" s="313"/>
      <c r="Q266" s="313"/>
      <c r="R266" s="320"/>
      <c r="T266" s="313"/>
      <c r="U266" s="505"/>
      <c r="V266" s="313"/>
      <c r="W266" s="320"/>
      <c r="X266" s="320"/>
      <c r="Y266" s="313"/>
      <c r="Z266" s="313"/>
      <c r="AA266" s="313"/>
      <c r="AB266" s="313"/>
      <c r="AC266" s="313"/>
      <c r="AD266" s="313"/>
      <c r="AE266" s="313"/>
      <c r="AF266" s="313"/>
      <c r="AG266" s="320"/>
      <c r="AH266" s="313"/>
      <c r="AI266" s="313"/>
      <c r="AJ266" s="313"/>
      <c r="AK266" s="313"/>
      <c r="AL266" s="313"/>
      <c r="AM266" s="313"/>
      <c r="AN266" s="313"/>
      <c r="AO266" s="313"/>
      <c r="AP266" s="313"/>
    </row>
    <row r="267" spans="1:42">
      <c r="A267" s="313"/>
      <c r="B267" s="313"/>
      <c r="G267" s="313"/>
      <c r="M267" s="313"/>
      <c r="N267" s="313"/>
      <c r="O267" s="313"/>
      <c r="P267" s="313"/>
      <c r="Q267" s="313"/>
      <c r="R267" s="320"/>
      <c r="T267" s="313"/>
      <c r="U267" s="505"/>
      <c r="V267" s="313"/>
      <c r="W267" s="320"/>
      <c r="X267" s="320"/>
      <c r="Y267" s="313"/>
      <c r="Z267" s="313"/>
      <c r="AA267" s="313"/>
      <c r="AB267" s="313"/>
      <c r="AC267" s="313"/>
      <c r="AD267" s="313"/>
      <c r="AE267" s="313"/>
      <c r="AF267" s="313"/>
      <c r="AG267" s="320"/>
      <c r="AH267" s="313"/>
      <c r="AI267" s="313"/>
      <c r="AJ267" s="313"/>
      <c r="AK267" s="313"/>
      <c r="AL267" s="313"/>
      <c r="AM267" s="313"/>
      <c r="AN267" s="313"/>
      <c r="AO267" s="313"/>
      <c r="AP267" s="313"/>
    </row>
    <row r="268" spans="1:42">
      <c r="A268" s="313"/>
      <c r="B268" s="313"/>
      <c r="G268" s="313"/>
      <c r="M268" s="313"/>
      <c r="N268" s="313"/>
      <c r="O268" s="313"/>
      <c r="P268" s="313"/>
      <c r="Q268" s="313"/>
      <c r="R268" s="320"/>
      <c r="T268" s="313"/>
      <c r="U268" s="505"/>
      <c r="V268" s="313"/>
      <c r="W268" s="320"/>
      <c r="X268" s="320"/>
      <c r="Y268" s="313"/>
      <c r="Z268" s="313"/>
      <c r="AA268" s="313"/>
      <c r="AB268" s="313"/>
      <c r="AC268" s="313"/>
      <c r="AD268" s="313"/>
      <c r="AE268" s="313"/>
      <c r="AF268" s="313"/>
      <c r="AG268" s="320"/>
      <c r="AH268" s="313"/>
      <c r="AI268" s="313"/>
      <c r="AJ268" s="313"/>
      <c r="AK268" s="313"/>
      <c r="AL268" s="313"/>
      <c r="AM268" s="313"/>
      <c r="AN268" s="313"/>
      <c r="AO268" s="313"/>
      <c r="AP268" s="313"/>
    </row>
    <row r="269" spans="1:42">
      <c r="A269" s="313"/>
      <c r="B269" s="313"/>
      <c r="G269" s="313"/>
      <c r="M269" s="313"/>
      <c r="N269" s="313"/>
      <c r="O269" s="313"/>
      <c r="P269" s="313"/>
      <c r="Q269" s="313"/>
      <c r="R269" s="320"/>
      <c r="T269" s="313"/>
      <c r="U269" s="505"/>
      <c r="V269" s="313"/>
      <c r="W269" s="320"/>
      <c r="X269" s="320"/>
      <c r="Y269" s="313"/>
      <c r="Z269" s="313"/>
      <c r="AA269" s="313"/>
      <c r="AB269" s="313"/>
      <c r="AC269" s="313"/>
      <c r="AD269" s="313"/>
      <c r="AE269" s="313"/>
      <c r="AF269" s="313"/>
      <c r="AG269" s="320"/>
      <c r="AH269" s="313"/>
      <c r="AI269" s="313"/>
      <c r="AJ269" s="313"/>
      <c r="AK269" s="313"/>
      <c r="AL269" s="313"/>
      <c r="AM269" s="313"/>
      <c r="AN269" s="313"/>
      <c r="AO269" s="313"/>
      <c r="AP269" s="313"/>
    </row>
    <row r="270" spans="1:42">
      <c r="A270" s="313"/>
      <c r="B270" s="313"/>
      <c r="G270" s="313"/>
      <c r="M270" s="313"/>
      <c r="N270" s="313"/>
      <c r="O270" s="313"/>
      <c r="P270" s="313"/>
      <c r="Q270" s="313"/>
      <c r="R270" s="320"/>
      <c r="T270" s="313"/>
      <c r="U270" s="505"/>
      <c r="V270" s="313"/>
      <c r="W270" s="320"/>
      <c r="X270" s="320"/>
      <c r="Y270" s="313"/>
      <c r="Z270" s="313"/>
      <c r="AA270" s="313"/>
      <c r="AB270" s="313"/>
      <c r="AC270" s="313"/>
      <c r="AD270" s="313"/>
      <c r="AE270" s="313"/>
      <c r="AF270" s="313"/>
      <c r="AG270" s="320"/>
      <c r="AH270" s="313"/>
      <c r="AI270" s="313"/>
      <c r="AJ270" s="313"/>
      <c r="AK270" s="313"/>
      <c r="AL270" s="313"/>
      <c r="AM270" s="313"/>
      <c r="AN270" s="313"/>
      <c r="AO270" s="313"/>
      <c r="AP270" s="313"/>
    </row>
    <row r="271" spans="1:42">
      <c r="A271" s="313"/>
      <c r="B271" s="313"/>
      <c r="G271" s="313"/>
      <c r="M271" s="313"/>
      <c r="N271" s="313"/>
      <c r="O271" s="313"/>
      <c r="P271" s="313"/>
      <c r="Q271" s="313"/>
      <c r="R271" s="320"/>
      <c r="T271" s="313"/>
      <c r="U271" s="505"/>
      <c r="V271" s="313"/>
      <c r="W271" s="320"/>
      <c r="X271" s="320"/>
      <c r="Y271" s="313"/>
      <c r="Z271" s="313"/>
      <c r="AA271" s="313"/>
      <c r="AB271" s="313"/>
      <c r="AC271" s="313"/>
      <c r="AD271" s="313"/>
      <c r="AE271" s="313"/>
      <c r="AF271" s="313"/>
      <c r="AG271" s="320"/>
      <c r="AH271" s="313"/>
      <c r="AI271" s="313"/>
      <c r="AJ271" s="313"/>
      <c r="AK271" s="313"/>
      <c r="AL271" s="313"/>
      <c r="AM271" s="313"/>
      <c r="AN271" s="313"/>
      <c r="AO271" s="313"/>
      <c r="AP271" s="313"/>
    </row>
    <row r="272" spans="1:42">
      <c r="A272" s="313"/>
      <c r="B272" s="313"/>
      <c r="G272" s="313"/>
      <c r="M272" s="313"/>
      <c r="N272" s="313"/>
      <c r="O272" s="313"/>
      <c r="P272" s="313"/>
      <c r="Q272" s="313"/>
      <c r="R272" s="320"/>
      <c r="T272" s="313"/>
      <c r="U272" s="505"/>
      <c r="V272" s="313"/>
      <c r="W272" s="320"/>
      <c r="X272" s="320"/>
      <c r="Y272" s="313"/>
      <c r="Z272" s="313"/>
      <c r="AA272" s="313"/>
      <c r="AB272" s="313"/>
      <c r="AC272" s="313"/>
      <c r="AD272" s="313"/>
      <c r="AE272" s="313"/>
      <c r="AF272" s="313"/>
      <c r="AG272" s="320"/>
      <c r="AH272" s="313"/>
      <c r="AI272" s="313"/>
      <c r="AJ272" s="313"/>
      <c r="AK272" s="313"/>
      <c r="AL272" s="313"/>
      <c r="AM272" s="313"/>
      <c r="AN272" s="313"/>
      <c r="AO272" s="313"/>
      <c r="AP272" s="313"/>
    </row>
    <row r="273" spans="1:42">
      <c r="A273" s="313"/>
      <c r="B273" s="313"/>
      <c r="G273" s="313"/>
      <c r="M273" s="313"/>
      <c r="N273" s="313"/>
      <c r="O273" s="313"/>
      <c r="P273" s="313"/>
      <c r="Q273" s="313"/>
      <c r="R273" s="320"/>
      <c r="T273" s="313"/>
      <c r="U273" s="505"/>
      <c r="V273" s="313"/>
      <c r="W273" s="320"/>
      <c r="X273" s="320"/>
      <c r="Y273" s="313"/>
      <c r="Z273" s="313"/>
      <c r="AA273" s="313"/>
      <c r="AB273" s="313"/>
      <c r="AC273" s="313"/>
      <c r="AD273" s="313"/>
      <c r="AE273" s="313"/>
      <c r="AF273" s="313"/>
      <c r="AG273" s="320"/>
      <c r="AH273" s="313"/>
      <c r="AI273" s="313"/>
      <c r="AJ273" s="313"/>
      <c r="AK273" s="313"/>
      <c r="AL273" s="313"/>
      <c r="AM273" s="313"/>
      <c r="AN273" s="313"/>
      <c r="AO273" s="313"/>
      <c r="AP273" s="313"/>
    </row>
    <row r="274" spans="1:42">
      <c r="A274" s="313"/>
      <c r="B274" s="313"/>
      <c r="G274" s="313"/>
      <c r="M274" s="313"/>
      <c r="N274" s="313"/>
      <c r="O274" s="313"/>
      <c r="P274" s="313"/>
      <c r="Q274" s="313"/>
      <c r="R274" s="320"/>
      <c r="T274" s="313"/>
      <c r="U274" s="505"/>
      <c r="V274" s="313"/>
      <c r="W274" s="320"/>
      <c r="X274" s="320"/>
      <c r="Y274" s="313"/>
      <c r="Z274" s="313"/>
      <c r="AA274" s="313"/>
      <c r="AB274" s="313"/>
      <c r="AC274" s="313"/>
      <c r="AD274" s="313"/>
      <c r="AE274" s="313"/>
      <c r="AF274" s="313"/>
      <c r="AG274" s="320"/>
      <c r="AH274" s="313"/>
      <c r="AI274" s="313"/>
      <c r="AJ274" s="313"/>
      <c r="AK274" s="313"/>
      <c r="AL274" s="313"/>
      <c r="AM274" s="313"/>
      <c r="AN274" s="313"/>
      <c r="AO274" s="313"/>
      <c r="AP274" s="313"/>
    </row>
    <row r="275" spans="1:42">
      <c r="A275" s="313"/>
      <c r="B275" s="313"/>
      <c r="G275" s="313"/>
      <c r="M275" s="313"/>
      <c r="N275" s="313"/>
      <c r="O275" s="313"/>
      <c r="P275" s="313"/>
      <c r="Q275" s="313"/>
      <c r="R275" s="320"/>
      <c r="T275" s="313"/>
      <c r="U275" s="505"/>
      <c r="V275" s="313"/>
      <c r="W275" s="320"/>
      <c r="X275" s="320"/>
      <c r="Y275" s="313"/>
      <c r="Z275" s="313"/>
      <c r="AA275" s="313"/>
      <c r="AB275" s="313"/>
      <c r="AC275" s="313"/>
      <c r="AD275" s="313"/>
      <c r="AE275" s="313"/>
      <c r="AF275" s="313"/>
      <c r="AG275" s="320"/>
      <c r="AH275" s="313"/>
      <c r="AI275" s="313"/>
      <c r="AJ275" s="313"/>
      <c r="AK275" s="313"/>
      <c r="AL275" s="313"/>
      <c r="AM275" s="313"/>
      <c r="AN275" s="313"/>
      <c r="AO275" s="313"/>
      <c r="AP275" s="313"/>
    </row>
    <row r="276" spans="1:42">
      <c r="A276" s="313"/>
      <c r="B276" s="313"/>
      <c r="G276" s="313"/>
      <c r="M276" s="313"/>
      <c r="N276" s="313"/>
      <c r="O276" s="313"/>
      <c r="P276" s="313"/>
      <c r="Q276" s="313"/>
      <c r="R276" s="320"/>
      <c r="T276" s="313"/>
      <c r="U276" s="505"/>
      <c r="V276" s="313"/>
      <c r="W276" s="320"/>
      <c r="X276" s="320"/>
      <c r="Y276" s="313"/>
      <c r="Z276" s="313"/>
      <c r="AA276" s="313"/>
      <c r="AB276" s="313"/>
      <c r="AC276" s="313"/>
      <c r="AD276" s="313"/>
      <c r="AE276" s="313"/>
      <c r="AF276" s="313"/>
      <c r="AG276" s="320"/>
      <c r="AH276" s="313"/>
      <c r="AI276" s="313"/>
      <c r="AJ276" s="313"/>
      <c r="AK276" s="313"/>
      <c r="AL276" s="313"/>
      <c r="AM276" s="313"/>
      <c r="AN276" s="313"/>
      <c r="AO276" s="313"/>
      <c r="AP276" s="313"/>
    </row>
    <row r="277" spans="1:42">
      <c r="A277" s="313"/>
      <c r="B277" s="313"/>
      <c r="G277" s="313"/>
      <c r="M277" s="313"/>
      <c r="N277" s="313"/>
      <c r="O277" s="313"/>
      <c r="P277" s="313"/>
      <c r="Q277" s="313"/>
      <c r="R277" s="320"/>
      <c r="T277" s="313"/>
      <c r="U277" s="505"/>
      <c r="V277" s="313"/>
      <c r="W277" s="320"/>
      <c r="X277" s="320"/>
      <c r="Y277" s="313"/>
      <c r="Z277" s="313"/>
      <c r="AA277" s="313"/>
      <c r="AB277" s="313"/>
      <c r="AC277" s="313"/>
      <c r="AD277" s="313"/>
      <c r="AE277" s="313"/>
      <c r="AF277" s="313"/>
      <c r="AG277" s="320"/>
      <c r="AH277" s="313"/>
      <c r="AI277" s="313"/>
      <c r="AJ277" s="313"/>
      <c r="AK277" s="313"/>
      <c r="AL277" s="313"/>
      <c r="AM277" s="313"/>
      <c r="AN277" s="313"/>
      <c r="AO277" s="313"/>
      <c r="AP277" s="313"/>
    </row>
    <row r="278" spans="1:42">
      <c r="A278" s="313"/>
      <c r="B278" s="313"/>
      <c r="G278" s="313"/>
      <c r="M278" s="313"/>
      <c r="N278" s="313"/>
      <c r="O278" s="313"/>
      <c r="P278" s="313"/>
      <c r="Q278" s="313"/>
      <c r="R278" s="320"/>
      <c r="T278" s="313"/>
      <c r="U278" s="505"/>
      <c r="V278" s="313"/>
      <c r="W278" s="320"/>
      <c r="X278" s="320"/>
      <c r="Y278" s="313"/>
      <c r="Z278" s="313"/>
      <c r="AA278" s="313"/>
      <c r="AB278" s="313"/>
      <c r="AC278" s="313"/>
      <c r="AD278" s="313"/>
      <c r="AE278" s="313"/>
      <c r="AF278" s="313"/>
      <c r="AG278" s="320"/>
      <c r="AH278" s="313"/>
      <c r="AI278" s="313"/>
      <c r="AJ278" s="313"/>
      <c r="AK278" s="313"/>
      <c r="AL278" s="313"/>
      <c r="AM278" s="313"/>
      <c r="AN278" s="313"/>
      <c r="AO278" s="313"/>
      <c r="AP278" s="313"/>
    </row>
    <row r="279" spans="1:42">
      <c r="A279" s="313"/>
      <c r="B279" s="313"/>
      <c r="G279" s="313"/>
      <c r="M279" s="313"/>
      <c r="N279" s="313"/>
      <c r="O279" s="313"/>
      <c r="P279" s="313"/>
      <c r="Q279" s="313"/>
      <c r="R279" s="320"/>
      <c r="T279" s="313"/>
      <c r="U279" s="505"/>
      <c r="V279" s="313"/>
      <c r="W279" s="320"/>
      <c r="X279" s="320"/>
      <c r="Y279" s="313"/>
      <c r="Z279" s="313"/>
      <c r="AA279" s="313"/>
      <c r="AB279" s="313"/>
      <c r="AC279" s="313"/>
      <c r="AD279" s="313"/>
      <c r="AE279" s="313"/>
      <c r="AF279" s="313"/>
      <c r="AG279" s="320"/>
      <c r="AH279" s="313"/>
      <c r="AI279" s="313"/>
      <c r="AJ279" s="313"/>
      <c r="AK279" s="313"/>
      <c r="AL279" s="313"/>
      <c r="AM279" s="313"/>
      <c r="AN279" s="313"/>
      <c r="AO279" s="313"/>
      <c r="AP279" s="313"/>
    </row>
    <row r="280" spans="1:42">
      <c r="A280" s="313"/>
      <c r="B280" s="313"/>
      <c r="G280" s="313"/>
      <c r="M280" s="313"/>
      <c r="N280" s="313"/>
      <c r="O280" s="313"/>
      <c r="P280" s="313"/>
      <c r="Q280" s="313"/>
      <c r="R280" s="320"/>
      <c r="T280" s="313"/>
      <c r="U280" s="505"/>
      <c r="V280" s="313"/>
      <c r="W280" s="320"/>
      <c r="X280" s="320"/>
      <c r="Y280" s="313"/>
      <c r="Z280" s="313"/>
      <c r="AA280" s="313"/>
      <c r="AB280" s="313"/>
      <c r="AC280" s="313"/>
      <c r="AD280" s="313"/>
      <c r="AE280" s="313"/>
      <c r="AF280" s="313"/>
      <c r="AG280" s="320"/>
      <c r="AH280" s="313"/>
      <c r="AI280" s="313"/>
      <c r="AJ280" s="313"/>
      <c r="AK280" s="313"/>
      <c r="AL280" s="313"/>
      <c r="AM280" s="313"/>
      <c r="AN280" s="313"/>
      <c r="AO280" s="313"/>
      <c r="AP280" s="313"/>
    </row>
    <row r="281" spans="1:42">
      <c r="A281" s="313"/>
      <c r="B281" s="313"/>
      <c r="G281" s="313"/>
      <c r="M281" s="313"/>
      <c r="N281" s="313"/>
      <c r="O281" s="313"/>
      <c r="P281" s="313"/>
      <c r="Q281" s="313"/>
      <c r="R281" s="320"/>
      <c r="T281" s="313"/>
      <c r="U281" s="505"/>
      <c r="V281" s="313"/>
      <c r="W281" s="320"/>
      <c r="X281" s="320"/>
      <c r="Y281" s="313"/>
      <c r="Z281" s="313"/>
      <c r="AA281" s="313"/>
      <c r="AB281" s="313"/>
      <c r="AC281" s="313"/>
      <c r="AD281" s="313"/>
      <c r="AE281" s="313"/>
      <c r="AF281" s="313"/>
      <c r="AG281" s="320"/>
      <c r="AH281" s="313"/>
      <c r="AI281" s="313"/>
      <c r="AJ281" s="313"/>
      <c r="AK281" s="313"/>
      <c r="AL281" s="313"/>
      <c r="AM281" s="313"/>
      <c r="AN281" s="313"/>
      <c r="AO281" s="313"/>
      <c r="AP281" s="313"/>
    </row>
    <row r="282" spans="1:42">
      <c r="A282" s="313"/>
      <c r="B282" s="313"/>
      <c r="G282" s="313"/>
      <c r="M282" s="313"/>
      <c r="N282" s="313"/>
      <c r="O282" s="313"/>
      <c r="P282" s="313"/>
      <c r="Q282" s="313"/>
      <c r="R282" s="320"/>
      <c r="T282" s="313"/>
      <c r="U282" s="505"/>
      <c r="V282" s="313"/>
      <c r="W282" s="320"/>
      <c r="X282" s="320"/>
      <c r="Y282" s="313"/>
      <c r="Z282" s="313"/>
      <c r="AA282" s="313"/>
      <c r="AB282" s="313"/>
      <c r="AC282" s="313"/>
      <c r="AD282" s="313"/>
      <c r="AE282" s="313"/>
      <c r="AF282" s="313"/>
      <c r="AG282" s="320"/>
      <c r="AH282" s="313"/>
      <c r="AI282" s="313"/>
      <c r="AJ282" s="313"/>
      <c r="AK282" s="313"/>
      <c r="AL282" s="313"/>
      <c r="AM282" s="313"/>
      <c r="AN282" s="313"/>
      <c r="AO282" s="313"/>
      <c r="AP282" s="313"/>
    </row>
    <row r="283" spans="1:42">
      <c r="A283" s="313"/>
      <c r="B283" s="313"/>
      <c r="G283" s="313"/>
      <c r="M283" s="313"/>
      <c r="N283" s="313"/>
      <c r="O283" s="313"/>
      <c r="P283" s="313"/>
      <c r="Q283" s="313"/>
      <c r="R283" s="320"/>
      <c r="T283" s="313"/>
      <c r="U283" s="505"/>
      <c r="V283" s="313"/>
      <c r="W283" s="320"/>
      <c r="X283" s="320"/>
      <c r="Y283" s="313"/>
      <c r="Z283" s="313"/>
      <c r="AA283" s="313"/>
      <c r="AB283" s="313"/>
      <c r="AC283" s="313"/>
      <c r="AD283" s="313"/>
      <c r="AE283" s="313"/>
      <c r="AF283" s="313"/>
      <c r="AG283" s="320"/>
      <c r="AH283" s="313"/>
      <c r="AI283" s="313"/>
      <c r="AJ283" s="313"/>
      <c r="AK283" s="313"/>
      <c r="AL283" s="313"/>
      <c r="AM283" s="313"/>
      <c r="AN283" s="313"/>
      <c r="AO283" s="313"/>
      <c r="AP283" s="313"/>
    </row>
    <row r="284" spans="1:42">
      <c r="A284" s="313"/>
      <c r="B284" s="313"/>
      <c r="G284" s="313"/>
      <c r="M284" s="313"/>
      <c r="N284" s="313"/>
      <c r="O284" s="313"/>
      <c r="P284" s="313"/>
      <c r="Q284" s="313"/>
      <c r="R284" s="320"/>
      <c r="T284" s="313"/>
      <c r="U284" s="505"/>
      <c r="V284" s="313"/>
      <c r="W284" s="320"/>
      <c r="X284" s="320"/>
      <c r="Y284" s="313"/>
      <c r="Z284" s="313"/>
      <c r="AA284" s="313"/>
      <c r="AB284" s="313"/>
      <c r="AC284" s="313"/>
      <c r="AD284" s="313"/>
      <c r="AE284" s="313"/>
      <c r="AF284" s="313"/>
      <c r="AG284" s="320"/>
      <c r="AH284" s="313"/>
      <c r="AI284" s="313"/>
      <c r="AJ284" s="313"/>
      <c r="AK284" s="313"/>
      <c r="AL284" s="313"/>
      <c r="AM284" s="313"/>
      <c r="AN284" s="313"/>
      <c r="AO284" s="313"/>
      <c r="AP284" s="313"/>
    </row>
    <row r="285" spans="1:42">
      <c r="A285" s="313"/>
      <c r="B285" s="313"/>
      <c r="G285" s="313"/>
      <c r="M285" s="313"/>
      <c r="N285" s="313"/>
      <c r="O285" s="313"/>
      <c r="P285" s="313"/>
      <c r="Q285" s="313"/>
      <c r="R285" s="320"/>
      <c r="T285" s="313"/>
      <c r="U285" s="505"/>
      <c r="V285" s="313"/>
      <c r="W285" s="320"/>
      <c r="X285" s="320"/>
      <c r="Y285" s="313"/>
      <c r="Z285" s="313"/>
      <c r="AA285" s="313"/>
      <c r="AB285" s="313"/>
      <c r="AC285" s="313"/>
      <c r="AD285" s="313"/>
      <c r="AE285" s="313"/>
      <c r="AF285" s="313"/>
      <c r="AG285" s="320"/>
      <c r="AH285" s="313"/>
      <c r="AI285" s="313"/>
      <c r="AJ285" s="313"/>
      <c r="AK285" s="313"/>
      <c r="AL285" s="313"/>
      <c r="AM285" s="313"/>
      <c r="AN285" s="313"/>
      <c r="AO285" s="313"/>
      <c r="AP285" s="313"/>
    </row>
    <row r="286" spans="1:42">
      <c r="A286" s="313"/>
      <c r="B286" s="313"/>
      <c r="G286" s="313"/>
      <c r="M286" s="313"/>
      <c r="N286" s="313"/>
      <c r="O286" s="313"/>
      <c r="P286" s="313"/>
      <c r="Q286" s="313"/>
      <c r="R286" s="320"/>
      <c r="T286" s="313"/>
      <c r="U286" s="505"/>
      <c r="V286" s="313"/>
      <c r="W286" s="320"/>
      <c r="X286" s="320"/>
      <c r="Y286" s="313"/>
      <c r="Z286" s="313"/>
      <c r="AA286" s="313"/>
      <c r="AB286" s="313"/>
      <c r="AC286" s="313"/>
      <c r="AD286" s="313"/>
      <c r="AE286" s="313"/>
      <c r="AF286" s="313"/>
      <c r="AG286" s="320"/>
      <c r="AH286" s="313"/>
      <c r="AI286" s="313"/>
      <c r="AJ286" s="313"/>
      <c r="AK286" s="313"/>
      <c r="AL286" s="313"/>
      <c r="AM286" s="313"/>
      <c r="AN286" s="313"/>
      <c r="AO286" s="313"/>
      <c r="AP286" s="313"/>
    </row>
    <row r="287" spans="1:42">
      <c r="A287" s="313"/>
      <c r="B287" s="313"/>
      <c r="G287" s="313"/>
      <c r="M287" s="313"/>
      <c r="N287" s="313"/>
      <c r="O287" s="313"/>
      <c r="P287" s="313"/>
      <c r="Q287" s="313"/>
      <c r="R287" s="320"/>
      <c r="T287" s="313"/>
      <c r="U287" s="505"/>
      <c r="V287" s="313"/>
      <c r="W287" s="320"/>
      <c r="X287" s="320"/>
      <c r="Y287" s="313"/>
      <c r="Z287" s="313"/>
      <c r="AA287" s="313"/>
      <c r="AB287" s="313"/>
      <c r="AC287" s="313"/>
      <c r="AD287" s="313"/>
      <c r="AE287" s="313"/>
      <c r="AF287" s="313"/>
      <c r="AG287" s="320"/>
      <c r="AH287" s="313"/>
      <c r="AI287" s="313"/>
      <c r="AJ287" s="313"/>
      <c r="AK287" s="313"/>
      <c r="AL287" s="313"/>
      <c r="AM287" s="313"/>
      <c r="AN287" s="313"/>
      <c r="AO287" s="313"/>
      <c r="AP287" s="313"/>
    </row>
    <row r="288" spans="1:42">
      <c r="A288" s="313"/>
      <c r="B288" s="313"/>
      <c r="G288" s="313"/>
      <c r="M288" s="313"/>
      <c r="N288" s="313"/>
      <c r="O288" s="313"/>
      <c r="P288" s="313"/>
      <c r="Q288" s="313"/>
      <c r="R288" s="320"/>
      <c r="T288" s="313"/>
      <c r="U288" s="505"/>
      <c r="V288" s="313"/>
      <c r="W288" s="320"/>
      <c r="X288" s="320"/>
      <c r="Y288" s="313"/>
      <c r="Z288" s="313"/>
      <c r="AA288" s="313"/>
      <c r="AB288" s="313"/>
      <c r="AC288" s="313"/>
      <c r="AD288" s="313"/>
      <c r="AE288" s="313"/>
      <c r="AF288" s="313"/>
      <c r="AG288" s="320"/>
      <c r="AH288" s="313"/>
      <c r="AI288" s="313"/>
      <c r="AJ288" s="313"/>
      <c r="AK288" s="313"/>
      <c r="AL288" s="313"/>
      <c r="AM288" s="313"/>
      <c r="AN288" s="313"/>
      <c r="AO288" s="313"/>
      <c r="AP288" s="313"/>
    </row>
    <row r="289" spans="1:42">
      <c r="A289" s="313"/>
      <c r="B289" s="313"/>
      <c r="G289" s="313"/>
      <c r="M289" s="313"/>
      <c r="N289" s="313"/>
      <c r="O289" s="313"/>
      <c r="P289" s="313"/>
      <c r="Q289" s="313"/>
      <c r="R289" s="320"/>
      <c r="T289" s="313"/>
      <c r="U289" s="505"/>
      <c r="V289" s="313"/>
      <c r="W289" s="320"/>
      <c r="X289" s="320"/>
      <c r="Y289" s="313"/>
      <c r="Z289" s="313"/>
      <c r="AA289" s="313"/>
      <c r="AB289" s="313"/>
      <c r="AC289" s="313"/>
      <c r="AD289" s="313"/>
      <c r="AE289" s="313"/>
      <c r="AF289" s="313"/>
      <c r="AG289" s="320"/>
      <c r="AH289" s="313"/>
      <c r="AI289" s="313"/>
      <c r="AJ289" s="313"/>
      <c r="AK289" s="313"/>
      <c r="AL289" s="313"/>
      <c r="AM289" s="313"/>
      <c r="AN289" s="313"/>
      <c r="AO289" s="313"/>
      <c r="AP289" s="313"/>
    </row>
    <row r="290" spans="1:42">
      <c r="A290" s="313"/>
      <c r="B290" s="313"/>
      <c r="G290" s="313"/>
      <c r="M290" s="313"/>
      <c r="N290" s="313"/>
      <c r="O290" s="313"/>
      <c r="P290" s="313"/>
      <c r="Q290" s="313"/>
      <c r="R290" s="320"/>
      <c r="T290" s="313"/>
      <c r="U290" s="505"/>
      <c r="V290" s="313"/>
      <c r="W290" s="320"/>
      <c r="X290" s="320"/>
      <c r="Y290" s="313"/>
      <c r="Z290" s="313"/>
      <c r="AA290" s="313"/>
      <c r="AB290" s="313"/>
      <c r="AC290" s="313"/>
      <c r="AD290" s="313"/>
      <c r="AE290" s="313"/>
      <c r="AF290" s="313"/>
      <c r="AG290" s="320"/>
      <c r="AH290" s="313"/>
      <c r="AI290" s="313"/>
      <c r="AJ290" s="313"/>
      <c r="AK290" s="313"/>
      <c r="AL290" s="313"/>
      <c r="AM290" s="313"/>
      <c r="AN290" s="313"/>
      <c r="AO290" s="313"/>
      <c r="AP290" s="313"/>
    </row>
    <row r="291" spans="1:42">
      <c r="A291" s="313"/>
      <c r="B291" s="313"/>
      <c r="G291" s="313"/>
      <c r="M291" s="313"/>
      <c r="N291" s="313"/>
      <c r="O291" s="313"/>
      <c r="P291" s="313"/>
      <c r="Q291" s="313"/>
      <c r="R291" s="320"/>
      <c r="T291" s="313"/>
      <c r="U291" s="505"/>
      <c r="V291" s="313"/>
      <c r="W291" s="320"/>
      <c r="X291" s="320"/>
      <c r="Y291" s="313"/>
      <c r="Z291" s="313"/>
      <c r="AA291" s="313"/>
      <c r="AB291" s="313"/>
      <c r="AC291" s="313"/>
      <c r="AD291" s="313"/>
      <c r="AE291" s="313"/>
      <c r="AF291" s="313"/>
      <c r="AG291" s="320"/>
      <c r="AH291" s="313"/>
      <c r="AI291" s="313"/>
      <c r="AJ291" s="313"/>
      <c r="AK291" s="313"/>
      <c r="AL291" s="313"/>
      <c r="AM291" s="313"/>
      <c r="AN291" s="313"/>
      <c r="AO291" s="313"/>
      <c r="AP291" s="313"/>
    </row>
    <row r="292" spans="1:42">
      <c r="A292" s="313"/>
      <c r="B292" s="313"/>
      <c r="G292" s="313"/>
      <c r="M292" s="313"/>
      <c r="N292" s="313"/>
      <c r="O292" s="313"/>
      <c r="P292" s="313"/>
      <c r="Q292" s="313"/>
      <c r="R292" s="320"/>
      <c r="T292" s="313"/>
      <c r="U292" s="505"/>
      <c r="V292" s="313"/>
      <c r="W292" s="320"/>
      <c r="X292" s="320"/>
      <c r="Y292" s="313"/>
      <c r="Z292" s="313"/>
      <c r="AA292" s="313"/>
      <c r="AB292" s="313"/>
      <c r="AC292" s="313"/>
      <c r="AD292" s="313"/>
      <c r="AE292" s="313"/>
      <c r="AF292" s="313"/>
      <c r="AG292" s="320"/>
      <c r="AH292" s="313"/>
      <c r="AI292" s="313"/>
      <c r="AJ292" s="313"/>
      <c r="AK292" s="313"/>
      <c r="AL292" s="313"/>
      <c r="AM292" s="313"/>
      <c r="AN292" s="313"/>
      <c r="AO292" s="313"/>
      <c r="AP292" s="313"/>
    </row>
    <row r="293" spans="1:42">
      <c r="A293" s="313"/>
      <c r="B293" s="313"/>
      <c r="G293" s="313"/>
      <c r="M293" s="313"/>
      <c r="N293" s="313"/>
      <c r="O293" s="313"/>
      <c r="P293" s="313"/>
      <c r="Q293" s="313"/>
      <c r="R293" s="320"/>
      <c r="T293" s="313"/>
      <c r="U293" s="505"/>
      <c r="V293" s="313"/>
      <c r="W293" s="320"/>
      <c r="X293" s="320"/>
      <c r="Y293" s="313"/>
      <c r="Z293" s="313"/>
      <c r="AA293" s="313"/>
      <c r="AB293" s="313"/>
      <c r="AC293" s="313"/>
      <c r="AD293" s="313"/>
      <c r="AE293" s="313"/>
      <c r="AF293" s="313"/>
      <c r="AG293" s="320"/>
      <c r="AH293" s="313"/>
      <c r="AI293" s="313"/>
      <c r="AJ293" s="313"/>
      <c r="AK293" s="313"/>
      <c r="AL293" s="313"/>
      <c r="AM293" s="313"/>
      <c r="AN293" s="313"/>
      <c r="AO293" s="313"/>
      <c r="AP293" s="313"/>
    </row>
    <row r="294" spans="1:42">
      <c r="A294" s="313"/>
      <c r="B294" s="313"/>
      <c r="G294" s="313"/>
      <c r="M294" s="313"/>
      <c r="N294" s="313"/>
      <c r="O294" s="313"/>
      <c r="P294" s="313"/>
      <c r="Q294" s="313"/>
      <c r="R294" s="320"/>
      <c r="T294" s="313"/>
      <c r="U294" s="505"/>
      <c r="V294" s="313"/>
      <c r="W294" s="320"/>
      <c r="X294" s="320"/>
      <c r="Y294" s="313"/>
      <c r="Z294" s="313"/>
      <c r="AA294" s="313"/>
      <c r="AB294" s="313"/>
      <c r="AC294" s="313"/>
      <c r="AD294" s="313"/>
      <c r="AE294" s="313"/>
      <c r="AF294" s="313"/>
      <c r="AG294" s="320"/>
      <c r="AH294" s="313"/>
      <c r="AI294" s="313"/>
      <c r="AJ294" s="313"/>
      <c r="AK294" s="313"/>
      <c r="AL294" s="313"/>
      <c r="AM294" s="313"/>
      <c r="AN294" s="313"/>
      <c r="AO294" s="313"/>
      <c r="AP294" s="313"/>
    </row>
    <row r="295" spans="1:42">
      <c r="A295" s="313"/>
      <c r="B295" s="313"/>
      <c r="G295" s="313"/>
      <c r="M295" s="313"/>
      <c r="N295" s="313"/>
      <c r="O295" s="313"/>
      <c r="P295" s="313"/>
      <c r="Q295" s="313"/>
      <c r="R295" s="320"/>
      <c r="T295" s="313"/>
      <c r="U295" s="505"/>
      <c r="V295" s="313"/>
      <c r="W295" s="320"/>
      <c r="X295" s="320"/>
      <c r="Y295" s="313"/>
      <c r="Z295" s="313"/>
      <c r="AA295" s="313"/>
      <c r="AB295" s="313"/>
      <c r="AC295" s="313"/>
      <c r="AD295" s="313"/>
      <c r="AE295" s="313"/>
      <c r="AF295" s="313"/>
      <c r="AG295" s="320"/>
      <c r="AH295" s="313"/>
      <c r="AI295" s="313"/>
      <c r="AJ295" s="313"/>
      <c r="AK295" s="313"/>
      <c r="AL295" s="313"/>
      <c r="AM295" s="313"/>
      <c r="AN295" s="313"/>
      <c r="AO295" s="313"/>
      <c r="AP295" s="313"/>
    </row>
    <row r="296" spans="1:42">
      <c r="A296" s="313"/>
      <c r="B296" s="313"/>
      <c r="G296" s="313"/>
      <c r="M296" s="313"/>
      <c r="N296" s="313"/>
      <c r="O296" s="313"/>
      <c r="P296" s="313"/>
      <c r="Q296" s="313"/>
      <c r="R296" s="320"/>
      <c r="T296" s="313"/>
      <c r="U296" s="505"/>
      <c r="V296" s="313"/>
      <c r="W296" s="320"/>
      <c r="X296" s="320"/>
      <c r="Y296" s="313"/>
      <c r="Z296" s="313"/>
      <c r="AA296" s="313"/>
      <c r="AB296" s="313"/>
      <c r="AC296" s="313"/>
      <c r="AD296" s="313"/>
      <c r="AE296" s="313"/>
      <c r="AF296" s="313"/>
      <c r="AG296" s="320"/>
      <c r="AH296" s="313"/>
      <c r="AI296" s="313"/>
      <c r="AJ296" s="313"/>
      <c r="AK296" s="313"/>
      <c r="AL296" s="313"/>
      <c r="AM296" s="313"/>
      <c r="AN296" s="313"/>
      <c r="AO296" s="313"/>
      <c r="AP296" s="313"/>
    </row>
    <row r="297" spans="1:42">
      <c r="A297" s="313"/>
      <c r="B297" s="313"/>
      <c r="G297" s="313"/>
      <c r="M297" s="313"/>
      <c r="N297" s="313"/>
      <c r="O297" s="313"/>
      <c r="P297" s="313"/>
      <c r="Q297" s="313"/>
      <c r="R297" s="320"/>
      <c r="T297" s="313"/>
      <c r="U297" s="505"/>
      <c r="V297" s="313"/>
      <c r="W297" s="320"/>
      <c r="X297" s="320"/>
      <c r="Y297" s="313"/>
      <c r="Z297" s="313"/>
      <c r="AA297" s="313"/>
      <c r="AB297" s="313"/>
      <c r="AC297" s="313"/>
      <c r="AD297" s="313"/>
      <c r="AE297" s="313"/>
      <c r="AF297" s="313"/>
      <c r="AG297" s="320"/>
      <c r="AH297" s="313"/>
      <c r="AI297" s="313"/>
      <c r="AJ297" s="313"/>
      <c r="AK297" s="313"/>
      <c r="AL297" s="313"/>
      <c r="AM297" s="313"/>
      <c r="AN297" s="313"/>
      <c r="AO297" s="313"/>
      <c r="AP297" s="313"/>
    </row>
    <row r="298" spans="1:42">
      <c r="A298" s="313"/>
      <c r="B298" s="313"/>
      <c r="G298" s="313"/>
      <c r="M298" s="313"/>
      <c r="N298" s="313"/>
      <c r="O298" s="313"/>
      <c r="P298" s="313"/>
      <c r="Q298" s="313"/>
      <c r="R298" s="320"/>
      <c r="T298" s="313"/>
      <c r="U298" s="505"/>
      <c r="V298" s="313"/>
      <c r="W298" s="320"/>
      <c r="X298" s="320"/>
      <c r="Y298" s="313"/>
      <c r="Z298" s="313"/>
      <c r="AA298" s="313"/>
      <c r="AB298" s="313"/>
      <c r="AC298" s="313"/>
      <c r="AD298" s="313"/>
      <c r="AE298" s="313"/>
      <c r="AF298" s="313"/>
      <c r="AG298" s="320"/>
      <c r="AH298" s="313"/>
      <c r="AI298" s="313"/>
      <c r="AJ298" s="313"/>
      <c r="AK298" s="313"/>
      <c r="AL298" s="313"/>
      <c r="AM298" s="313"/>
      <c r="AN298" s="313"/>
      <c r="AO298" s="313"/>
      <c r="AP298" s="313"/>
    </row>
    <row r="299" spans="1:42">
      <c r="A299" s="313"/>
      <c r="B299" s="313"/>
      <c r="G299" s="313"/>
      <c r="M299" s="313"/>
      <c r="N299" s="313"/>
      <c r="O299" s="313"/>
      <c r="P299" s="313"/>
      <c r="Q299" s="313"/>
      <c r="R299" s="320"/>
      <c r="T299" s="313"/>
      <c r="U299" s="505"/>
      <c r="V299" s="313"/>
      <c r="W299" s="320"/>
      <c r="X299" s="320"/>
      <c r="Y299" s="313"/>
      <c r="Z299" s="313"/>
      <c r="AA299" s="313"/>
      <c r="AB299" s="313"/>
      <c r="AC299" s="313"/>
      <c r="AD299" s="313"/>
      <c r="AE299" s="313"/>
      <c r="AF299" s="313"/>
      <c r="AG299" s="320"/>
      <c r="AH299" s="313"/>
      <c r="AI299" s="313"/>
      <c r="AJ299" s="313"/>
      <c r="AK299" s="313"/>
      <c r="AL299" s="313"/>
      <c r="AM299" s="313"/>
      <c r="AN299" s="313"/>
      <c r="AO299" s="313"/>
      <c r="AP299" s="313"/>
    </row>
    <row r="300" spans="1:42">
      <c r="A300" s="313"/>
      <c r="B300" s="313"/>
      <c r="G300" s="313"/>
      <c r="M300" s="313"/>
      <c r="N300" s="313"/>
      <c r="O300" s="313"/>
      <c r="P300" s="313"/>
      <c r="Q300" s="313"/>
      <c r="R300" s="320"/>
      <c r="T300" s="313"/>
      <c r="U300" s="505"/>
      <c r="V300" s="313"/>
      <c r="W300" s="320"/>
      <c r="X300" s="320"/>
      <c r="Y300" s="313"/>
      <c r="Z300" s="313"/>
      <c r="AA300" s="313"/>
      <c r="AB300" s="313"/>
      <c r="AC300" s="313"/>
      <c r="AD300" s="313"/>
      <c r="AE300" s="313"/>
      <c r="AF300" s="313"/>
      <c r="AG300" s="320"/>
      <c r="AH300" s="313"/>
      <c r="AI300" s="313"/>
      <c r="AJ300" s="313"/>
      <c r="AK300" s="313"/>
      <c r="AL300" s="313"/>
      <c r="AM300" s="313"/>
      <c r="AN300" s="313"/>
      <c r="AO300" s="313"/>
      <c r="AP300" s="313"/>
    </row>
    <row r="301" spans="1:42">
      <c r="A301" s="313"/>
      <c r="B301" s="313"/>
      <c r="G301" s="313"/>
      <c r="M301" s="313"/>
      <c r="N301" s="313"/>
      <c r="O301" s="313"/>
      <c r="P301" s="313"/>
      <c r="Q301" s="313"/>
      <c r="R301" s="320"/>
      <c r="T301" s="313"/>
      <c r="U301" s="505"/>
      <c r="V301" s="313"/>
      <c r="W301" s="320"/>
      <c r="X301" s="320"/>
      <c r="Y301" s="313"/>
      <c r="Z301" s="313"/>
      <c r="AA301" s="313"/>
      <c r="AB301" s="313"/>
      <c r="AC301" s="313"/>
      <c r="AD301" s="313"/>
      <c r="AE301" s="313"/>
      <c r="AF301" s="313"/>
      <c r="AG301" s="320"/>
      <c r="AH301" s="313"/>
      <c r="AI301" s="313"/>
      <c r="AJ301" s="313"/>
      <c r="AK301" s="313"/>
      <c r="AL301" s="313"/>
      <c r="AM301" s="313"/>
      <c r="AN301" s="313"/>
      <c r="AO301" s="313"/>
      <c r="AP301" s="313"/>
    </row>
    <row r="302" spans="1:42">
      <c r="A302" s="313"/>
      <c r="B302" s="313"/>
      <c r="G302" s="313"/>
      <c r="M302" s="313"/>
      <c r="N302" s="313"/>
      <c r="O302" s="313"/>
      <c r="P302" s="313"/>
      <c r="Q302" s="313"/>
      <c r="R302" s="320"/>
      <c r="T302" s="313"/>
      <c r="U302" s="505"/>
      <c r="V302" s="313"/>
      <c r="W302" s="320"/>
      <c r="X302" s="320"/>
      <c r="Y302" s="313"/>
      <c r="Z302" s="313"/>
      <c r="AA302" s="313"/>
      <c r="AB302" s="313"/>
      <c r="AC302" s="313"/>
      <c r="AD302" s="313"/>
      <c r="AE302" s="313"/>
      <c r="AF302" s="313"/>
      <c r="AG302" s="320"/>
      <c r="AH302" s="313"/>
      <c r="AI302" s="313"/>
      <c r="AJ302" s="313"/>
      <c r="AK302" s="313"/>
      <c r="AL302" s="313"/>
      <c r="AM302" s="313"/>
      <c r="AN302" s="313"/>
      <c r="AO302" s="313"/>
      <c r="AP302" s="313"/>
    </row>
    <row r="303" spans="1:42">
      <c r="A303" s="313"/>
      <c r="B303" s="313"/>
      <c r="G303" s="313"/>
      <c r="M303" s="313"/>
      <c r="N303" s="313"/>
      <c r="O303" s="313"/>
      <c r="P303" s="313"/>
      <c r="Q303" s="313"/>
      <c r="R303" s="320"/>
      <c r="T303" s="313"/>
      <c r="U303" s="505"/>
      <c r="V303" s="313"/>
      <c r="W303" s="320"/>
      <c r="X303" s="320"/>
      <c r="Y303" s="313"/>
      <c r="Z303" s="313"/>
      <c r="AA303" s="313"/>
      <c r="AB303" s="313"/>
      <c r="AC303" s="313"/>
      <c r="AD303" s="313"/>
      <c r="AE303" s="313"/>
      <c r="AF303" s="313"/>
      <c r="AG303" s="320"/>
      <c r="AH303" s="313"/>
      <c r="AI303" s="313"/>
      <c r="AJ303" s="313"/>
      <c r="AK303" s="313"/>
      <c r="AL303" s="313"/>
      <c r="AM303" s="313"/>
      <c r="AN303" s="313"/>
      <c r="AO303" s="313"/>
      <c r="AP303" s="313"/>
    </row>
    <row r="304" spans="1:42">
      <c r="A304" s="313"/>
      <c r="B304" s="313"/>
      <c r="G304" s="313"/>
      <c r="M304" s="313"/>
      <c r="N304" s="313"/>
      <c r="O304" s="313"/>
      <c r="P304" s="313"/>
      <c r="Q304" s="313"/>
      <c r="R304" s="320"/>
      <c r="T304" s="313"/>
      <c r="U304" s="505"/>
      <c r="V304" s="313"/>
      <c r="W304" s="320"/>
      <c r="X304" s="320"/>
      <c r="Y304" s="313"/>
      <c r="Z304" s="313"/>
      <c r="AA304" s="313"/>
      <c r="AB304" s="313"/>
      <c r="AC304" s="313"/>
      <c r="AD304" s="313"/>
      <c r="AE304" s="313"/>
      <c r="AF304" s="313"/>
      <c r="AG304" s="320"/>
      <c r="AH304" s="313"/>
      <c r="AI304" s="313"/>
      <c r="AJ304" s="313"/>
      <c r="AK304" s="313"/>
      <c r="AL304" s="313"/>
      <c r="AM304" s="313"/>
      <c r="AN304" s="313"/>
      <c r="AO304" s="313"/>
      <c r="AP304" s="313"/>
    </row>
    <row r="305" spans="1:42">
      <c r="A305" s="313"/>
      <c r="B305" s="313"/>
      <c r="G305" s="313"/>
      <c r="M305" s="313"/>
      <c r="N305" s="313"/>
      <c r="O305" s="313"/>
      <c r="P305" s="313"/>
      <c r="Q305" s="313"/>
      <c r="R305" s="320"/>
      <c r="T305" s="313"/>
      <c r="U305" s="505"/>
      <c r="V305" s="313"/>
      <c r="W305" s="320"/>
      <c r="X305" s="320"/>
      <c r="Y305" s="313"/>
      <c r="Z305" s="313"/>
      <c r="AA305" s="313"/>
      <c r="AB305" s="313"/>
      <c r="AC305" s="313"/>
      <c r="AD305" s="313"/>
      <c r="AE305" s="313"/>
      <c r="AF305" s="313"/>
      <c r="AG305" s="320"/>
      <c r="AH305" s="313"/>
      <c r="AI305" s="313"/>
      <c r="AJ305" s="313"/>
      <c r="AK305" s="313"/>
      <c r="AL305" s="313"/>
      <c r="AM305" s="313"/>
      <c r="AN305" s="313"/>
      <c r="AO305" s="313"/>
      <c r="AP305" s="313"/>
    </row>
    <row r="306" spans="1:42">
      <c r="A306" s="313"/>
      <c r="B306" s="313"/>
      <c r="G306" s="313"/>
      <c r="M306" s="313"/>
      <c r="N306" s="313"/>
      <c r="O306" s="313"/>
      <c r="P306" s="313"/>
      <c r="Q306" s="313"/>
      <c r="R306" s="320"/>
      <c r="T306" s="313"/>
      <c r="U306" s="505"/>
      <c r="V306" s="313"/>
      <c r="W306" s="320"/>
      <c r="X306" s="320"/>
      <c r="Y306" s="313"/>
      <c r="Z306" s="313"/>
      <c r="AA306" s="313"/>
      <c r="AB306" s="313"/>
      <c r="AC306" s="313"/>
      <c r="AD306" s="313"/>
      <c r="AE306" s="313"/>
      <c r="AF306" s="313"/>
      <c r="AG306" s="320"/>
      <c r="AH306" s="313"/>
      <c r="AI306" s="313"/>
      <c r="AJ306" s="313"/>
      <c r="AK306" s="313"/>
      <c r="AL306" s="313"/>
      <c r="AM306" s="313"/>
      <c r="AN306" s="313"/>
      <c r="AO306" s="313"/>
      <c r="AP306" s="313"/>
    </row>
    <row r="307" spans="1:42">
      <c r="A307" s="313"/>
      <c r="B307" s="313"/>
      <c r="G307" s="313"/>
      <c r="M307" s="313"/>
      <c r="N307" s="313"/>
      <c r="O307" s="313"/>
      <c r="P307" s="313"/>
      <c r="Q307" s="313"/>
      <c r="R307" s="320"/>
      <c r="T307" s="313"/>
      <c r="U307" s="505"/>
      <c r="V307" s="313"/>
      <c r="W307" s="320"/>
      <c r="X307" s="320"/>
      <c r="Y307" s="313"/>
      <c r="Z307" s="313"/>
      <c r="AA307" s="313"/>
      <c r="AB307" s="313"/>
      <c r="AC307" s="313"/>
      <c r="AD307" s="313"/>
      <c r="AE307" s="313"/>
      <c r="AF307" s="313"/>
      <c r="AG307" s="320"/>
      <c r="AH307" s="313"/>
      <c r="AI307" s="313"/>
      <c r="AJ307" s="313"/>
      <c r="AK307" s="313"/>
      <c r="AL307" s="313"/>
      <c r="AM307" s="313"/>
      <c r="AN307" s="313"/>
      <c r="AO307" s="313"/>
      <c r="AP307" s="313"/>
    </row>
    <row r="308" spans="1:42">
      <c r="A308" s="313"/>
      <c r="B308" s="313"/>
      <c r="G308" s="313"/>
      <c r="M308" s="313"/>
      <c r="N308" s="313"/>
      <c r="O308" s="313"/>
      <c r="P308" s="313"/>
      <c r="Q308" s="313"/>
      <c r="R308" s="320"/>
      <c r="T308" s="313"/>
      <c r="U308" s="505"/>
      <c r="V308" s="313"/>
      <c r="W308" s="320"/>
      <c r="X308" s="320"/>
      <c r="Y308" s="313"/>
      <c r="Z308" s="313"/>
      <c r="AA308" s="313"/>
      <c r="AB308" s="313"/>
      <c r="AC308" s="313"/>
      <c r="AD308" s="313"/>
      <c r="AE308" s="313"/>
      <c r="AF308" s="313"/>
      <c r="AG308" s="320"/>
      <c r="AH308" s="313"/>
      <c r="AI308" s="313"/>
      <c r="AJ308" s="313"/>
      <c r="AK308" s="313"/>
      <c r="AL308" s="313"/>
      <c r="AM308" s="313"/>
      <c r="AN308" s="313"/>
      <c r="AO308" s="313"/>
      <c r="AP308" s="313"/>
    </row>
    <row r="309" spans="1:42">
      <c r="A309" s="313"/>
      <c r="B309" s="313"/>
      <c r="G309" s="313"/>
      <c r="M309" s="313"/>
      <c r="N309" s="313"/>
      <c r="O309" s="313"/>
      <c r="P309" s="313"/>
      <c r="Q309" s="313"/>
      <c r="R309" s="320"/>
      <c r="T309" s="313"/>
      <c r="U309" s="505"/>
      <c r="V309" s="313"/>
      <c r="W309" s="320"/>
      <c r="X309" s="320"/>
      <c r="Y309" s="313"/>
      <c r="Z309" s="313"/>
      <c r="AA309" s="313"/>
      <c r="AB309" s="313"/>
      <c r="AC309" s="313"/>
      <c r="AD309" s="313"/>
      <c r="AE309" s="313"/>
      <c r="AF309" s="313"/>
      <c r="AG309" s="320"/>
      <c r="AH309" s="313"/>
      <c r="AI309" s="313"/>
      <c r="AJ309" s="313"/>
      <c r="AK309" s="313"/>
      <c r="AL309" s="313"/>
      <c r="AM309" s="313"/>
      <c r="AN309" s="313"/>
      <c r="AO309" s="313"/>
      <c r="AP309" s="313"/>
    </row>
    <row r="310" spans="1:42">
      <c r="A310" s="313"/>
      <c r="B310" s="313"/>
      <c r="G310" s="313"/>
      <c r="M310" s="313"/>
      <c r="N310" s="313"/>
      <c r="O310" s="313"/>
      <c r="P310" s="313"/>
      <c r="Q310" s="313"/>
      <c r="R310" s="320"/>
      <c r="T310" s="313"/>
      <c r="U310" s="505"/>
      <c r="V310" s="313"/>
      <c r="W310" s="320"/>
      <c r="X310" s="320"/>
      <c r="Y310" s="313"/>
      <c r="Z310" s="313"/>
      <c r="AA310" s="313"/>
      <c r="AB310" s="313"/>
      <c r="AC310" s="313"/>
      <c r="AD310" s="313"/>
      <c r="AE310" s="313"/>
      <c r="AF310" s="313"/>
      <c r="AG310" s="320"/>
      <c r="AH310" s="313"/>
      <c r="AI310" s="313"/>
      <c r="AJ310" s="313"/>
      <c r="AK310" s="313"/>
      <c r="AL310" s="313"/>
      <c r="AM310" s="313"/>
      <c r="AN310" s="313"/>
      <c r="AO310" s="313"/>
      <c r="AP310" s="313"/>
    </row>
    <row r="311" spans="1:42">
      <c r="A311" s="313"/>
      <c r="B311" s="313"/>
      <c r="G311" s="313"/>
      <c r="M311" s="313"/>
      <c r="N311" s="313"/>
      <c r="O311" s="313"/>
      <c r="P311" s="313"/>
      <c r="Q311" s="313"/>
      <c r="R311" s="320"/>
      <c r="T311" s="313"/>
      <c r="U311" s="505"/>
      <c r="V311" s="313"/>
      <c r="W311" s="320"/>
      <c r="X311" s="320"/>
      <c r="Y311" s="313"/>
      <c r="Z311" s="313"/>
      <c r="AA311" s="313"/>
      <c r="AB311" s="313"/>
      <c r="AC311" s="313"/>
      <c r="AD311" s="313"/>
      <c r="AE311" s="313"/>
      <c r="AF311" s="313"/>
      <c r="AG311" s="320"/>
      <c r="AH311" s="313"/>
      <c r="AI311" s="313"/>
      <c r="AJ311" s="313"/>
      <c r="AK311" s="313"/>
      <c r="AL311" s="313"/>
      <c r="AM311" s="313"/>
      <c r="AN311" s="313"/>
      <c r="AO311" s="313"/>
      <c r="AP311" s="313"/>
    </row>
    <row r="312" spans="1:42">
      <c r="A312" s="313"/>
      <c r="B312" s="313"/>
      <c r="G312" s="313"/>
      <c r="M312" s="313"/>
      <c r="N312" s="313"/>
      <c r="O312" s="313"/>
      <c r="P312" s="313"/>
      <c r="Q312" s="313"/>
      <c r="R312" s="320"/>
      <c r="T312" s="313"/>
      <c r="U312" s="505"/>
      <c r="V312" s="313"/>
      <c r="W312" s="320"/>
      <c r="X312" s="320"/>
      <c r="Y312" s="313"/>
      <c r="Z312" s="313"/>
      <c r="AA312" s="313"/>
      <c r="AB312" s="313"/>
      <c r="AC312" s="313"/>
      <c r="AD312" s="313"/>
      <c r="AE312" s="313"/>
      <c r="AF312" s="313"/>
      <c r="AG312" s="320"/>
      <c r="AH312" s="313"/>
      <c r="AI312" s="313"/>
      <c r="AJ312" s="313"/>
      <c r="AK312" s="313"/>
      <c r="AL312" s="313"/>
      <c r="AM312" s="313"/>
      <c r="AN312" s="313"/>
      <c r="AO312" s="313"/>
      <c r="AP312" s="313"/>
    </row>
    <row r="313" spans="1:42">
      <c r="A313" s="313"/>
      <c r="B313" s="313"/>
      <c r="G313" s="313"/>
      <c r="M313" s="313"/>
      <c r="N313" s="313"/>
      <c r="O313" s="313"/>
      <c r="P313" s="313"/>
      <c r="Q313" s="313"/>
      <c r="R313" s="320"/>
      <c r="T313" s="313"/>
      <c r="U313" s="505"/>
      <c r="V313" s="313"/>
      <c r="W313" s="320"/>
      <c r="X313" s="320"/>
      <c r="Y313" s="313"/>
      <c r="Z313" s="313"/>
      <c r="AA313" s="313"/>
      <c r="AB313" s="313"/>
      <c r="AC313" s="313"/>
      <c r="AD313" s="313"/>
      <c r="AE313" s="313"/>
      <c r="AF313" s="313"/>
      <c r="AG313" s="320"/>
      <c r="AH313" s="313"/>
      <c r="AI313" s="313"/>
      <c r="AJ313" s="313"/>
      <c r="AK313" s="313"/>
      <c r="AL313" s="313"/>
      <c r="AM313" s="313"/>
      <c r="AN313" s="313"/>
      <c r="AO313" s="313"/>
      <c r="AP313" s="313"/>
    </row>
    <row r="314" spans="1:42">
      <c r="A314" s="313"/>
      <c r="B314" s="313"/>
      <c r="G314" s="313"/>
      <c r="M314" s="313"/>
      <c r="N314" s="313"/>
      <c r="O314" s="313"/>
      <c r="P314" s="313"/>
      <c r="Q314" s="313"/>
      <c r="R314" s="320"/>
      <c r="T314" s="313"/>
      <c r="U314" s="505"/>
      <c r="V314" s="313"/>
      <c r="W314" s="320"/>
      <c r="X314" s="320"/>
      <c r="Y314" s="313"/>
      <c r="Z314" s="313"/>
      <c r="AA314" s="313"/>
      <c r="AB314" s="313"/>
      <c r="AC314" s="313"/>
      <c r="AD314" s="313"/>
      <c r="AE314" s="313"/>
      <c r="AF314" s="313"/>
      <c r="AG314" s="320"/>
      <c r="AH314" s="313"/>
      <c r="AI314" s="313"/>
      <c r="AJ314" s="313"/>
      <c r="AK314" s="313"/>
      <c r="AL314" s="313"/>
      <c r="AM314" s="313"/>
      <c r="AN314" s="313"/>
      <c r="AO314" s="313"/>
      <c r="AP314" s="313"/>
    </row>
    <row r="315" spans="1:42">
      <c r="A315" s="313"/>
      <c r="B315" s="313"/>
      <c r="G315" s="313"/>
      <c r="M315" s="313"/>
      <c r="N315" s="313"/>
      <c r="O315" s="313"/>
      <c r="P315" s="313"/>
      <c r="Q315" s="313"/>
      <c r="R315" s="320"/>
      <c r="T315" s="313"/>
      <c r="U315" s="505"/>
      <c r="V315" s="313"/>
      <c r="W315" s="320"/>
      <c r="X315" s="320"/>
      <c r="Y315" s="313"/>
      <c r="Z315" s="313"/>
      <c r="AA315" s="313"/>
      <c r="AB315" s="313"/>
      <c r="AC315" s="313"/>
      <c r="AD315" s="313"/>
      <c r="AE315" s="313"/>
      <c r="AF315" s="313"/>
      <c r="AG315" s="320"/>
      <c r="AH315" s="313"/>
      <c r="AI315" s="313"/>
      <c r="AJ315" s="313"/>
      <c r="AK315" s="313"/>
      <c r="AL315" s="313"/>
      <c r="AM315" s="313"/>
      <c r="AN315" s="313"/>
      <c r="AO315" s="313"/>
      <c r="AP315" s="313"/>
    </row>
  </sheetData>
  <mergeCells count="20">
    <mergeCell ref="I12:S12"/>
    <mergeCell ref="B13:H13"/>
    <mergeCell ref="N13:R13"/>
    <mergeCell ref="B156:H156"/>
    <mergeCell ref="B157:I157"/>
    <mergeCell ref="I13:M13"/>
    <mergeCell ref="A1:H1"/>
    <mergeCell ref="A2:H2"/>
    <mergeCell ref="A3:H3"/>
    <mergeCell ref="B155:H155"/>
    <mergeCell ref="B152:H152"/>
    <mergeCell ref="B153:H153"/>
    <mergeCell ref="B154:H154"/>
    <mergeCell ref="B142:C142"/>
    <mergeCell ref="B148:H148"/>
    <mergeCell ref="B149:H149"/>
    <mergeCell ref="B151:H151"/>
    <mergeCell ref="B150:H150"/>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57" fitToHeight="42" orientation="portrait" blackAndWhite="1" useFirstPageNumber="1" r:id="rId1"/>
  <headerFooter alignWithMargins="0">
    <oddHeader xml:space="preserve">&amp;C   </oddHeader>
    <oddFooter>&amp;C&amp;"Times New Roman,Bold" &amp;P</oddFooter>
  </headerFooter>
  <rowBreaks count="2" manualBreakCount="2">
    <brk id="42" max="9" man="1"/>
    <brk id="79" max="9" man="1"/>
  </rowBreaks>
</worksheet>
</file>

<file path=xl/worksheets/sheet33.xml><?xml version="1.0" encoding="utf-8"?>
<worksheet xmlns="http://schemas.openxmlformats.org/spreadsheetml/2006/main" xmlns:r="http://schemas.openxmlformats.org/officeDocument/2006/relationships">
  <sheetPr syncVertical="1" syncRef="A56" transitionEvaluation="1" codeName="Sheet31">
    <tabColor rgb="FF92D050"/>
  </sheetPr>
  <dimension ref="A1:AM81"/>
  <sheetViews>
    <sheetView view="pageBreakPreview" topLeftCell="A56" zoomScaleSheetLayoutView="100" workbookViewId="0">
      <selection activeCell="E47" sqref="E47:F50"/>
    </sheetView>
  </sheetViews>
  <sheetFormatPr defaultColWidth="11" defaultRowHeight="12.75"/>
  <cols>
    <col min="1" max="1" width="5.5703125" style="251" customWidth="1"/>
    <col min="2" max="2" width="8.140625" style="102" customWidth="1"/>
    <col min="3" max="3" width="36.85546875" style="85" customWidth="1"/>
    <col min="4" max="6" width="10.28515625" style="100" customWidth="1"/>
    <col min="7" max="7" width="9.42578125" style="100" customWidth="1"/>
    <col min="8" max="8" width="4.28515625" style="85" customWidth="1"/>
    <col min="9" max="9" width="9.5703125" style="90" customWidth="1"/>
    <col min="10" max="10" width="9.5703125" style="100" customWidth="1"/>
    <col min="11" max="11" width="8.42578125" style="100" customWidth="1"/>
    <col min="12" max="12" width="8.5703125" style="100" customWidth="1"/>
    <col min="13" max="13" width="9.140625" style="85" customWidth="1"/>
    <col min="14" max="14" width="11.42578125" style="100" customWidth="1"/>
    <col min="15" max="15" width="9.85546875" style="119" customWidth="1"/>
    <col min="16" max="16" width="9.42578125" style="106" customWidth="1"/>
    <col min="17" max="17" width="10.140625" style="106" customWidth="1"/>
    <col min="18" max="18" width="7.5703125" style="106" customWidth="1"/>
    <col min="19" max="19" width="13.7109375" style="106" customWidth="1"/>
    <col min="20" max="21" width="5.5703125" style="106" customWidth="1"/>
    <col min="22" max="22" width="15.140625" style="106" customWidth="1"/>
    <col min="23" max="23" width="7.85546875" style="106" customWidth="1"/>
    <col min="24" max="24" width="11" style="106" customWidth="1"/>
    <col min="25" max="28" width="5.5703125" style="106" customWidth="1"/>
    <col min="29" max="29" width="11.28515625" style="106" bestFit="1" customWidth="1"/>
    <col min="30" max="33" width="5.5703125" style="106" customWidth="1"/>
    <col min="34" max="34" width="11.28515625" style="106" bestFit="1" customWidth="1"/>
    <col min="35" max="39" width="11" style="106"/>
    <col min="40" max="16384" width="11" style="85"/>
  </cols>
  <sheetData>
    <row r="1" spans="1:39" ht="12.75" customHeight="1">
      <c r="A1" s="2519" t="s">
        <v>49</v>
      </c>
      <c r="B1" s="2519"/>
      <c r="C1" s="2519"/>
      <c r="D1" s="2519"/>
      <c r="E1" s="2519"/>
      <c r="F1" s="2519"/>
      <c r="G1" s="2519"/>
      <c r="H1" s="2519"/>
      <c r="I1" s="166"/>
      <c r="J1" s="204"/>
      <c r="K1" s="204"/>
      <c r="L1" s="204"/>
      <c r="M1" s="204"/>
      <c r="N1" s="204"/>
      <c r="AI1" s="85"/>
      <c r="AJ1" s="85"/>
      <c r="AK1" s="85"/>
      <c r="AL1" s="85"/>
      <c r="AM1" s="85"/>
    </row>
    <row r="2" spans="1:39">
      <c r="A2" s="2441" t="s">
        <v>50</v>
      </c>
      <c r="B2" s="2441"/>
      <c r="C2" s="2441"/>
      <c r="D2" s="2441"/>
      <c r="E2" s="2441"/>
      <c r="F2" s="2441"/>
      <c r="G2" s="2441"/>
      <c r="H2" s="2441"/>
      <c r="I2" s="854"/>
      <c r="J2" s="750"/>
      <c r="K2" s="750"/>
      <c r="L2" s="750"/>
      <c r="M2" s="750"/>
      <c r="N2" s="750"/>
      <c r="AI2" s="85"/>
      <c r="AJ2" s="85"/>
      <c r="AK2" s="85"/>
      <c r="AL2" s="85"/>
      <c r="AM2" s="85"/>
    </row>
    <row r="3" spans="1:39" ht="12" customHeight="1">
      <c r="A3" s="2423" t="s">
        <v>584</v>
      </c>
      <c r="B3" s="2423"/>
      <c r="C3" s="2423"/>
      <c r="D3" s="2423"/>
      <c r="E3" s="2423"/>
      <c r="F3" s="2423"/>
      <c r="G3" s="2423"/>
      <c r="H3" s="2423"/>
      <c r="I3" s="803"/>
      <c r="J3" s="112"/>
      <c r="K3" s="112"/>
      <c r="L3" s="112"/>
      <c r="M3" s="109"/>
      <c r="N3" s="112"/>
      <c r="AI3" s="85"/>
      <c r="AJ3" s="85"/>
      <c r="AK3" s="85"/>
      <c r="AL3" s="85"/>
      <c r="AM3" s="85"/>
    </row>
    <row r="4" spans="1:39" ht="13.5">
      <c r="A4" s="34"/>
      <c r="B4" s="722"/>
      <c r="C4" s="722"/>
      <c r="D4" s="722"/>
      <c r="E4" s="1941"/>
      <c r="F4" s="1941"/>
      <c r="G4" s="722"/>
      <c r="H4" s="722"/>
      <c r="I4" s="804"/>
      <c r="J4" s="112"/>
      <c r="K4" s="112"/>
      <c r="L4" s="112"/>
      <c r="M4" s="109"/>
      <c r="N4" s="112"/>
      <c r="AI4" s="85"/>
      <c r="AJ4" s="85"/>
      <c r="AK4" s="85"/>
      <c r="AL4" s="85"/>
      <c r="AM4" s="85"/>
    </row>
    <row r="5" spans="1:39" ht="13.9" customHeight="1">
      <c r="A5" s="34"/>
      <c r="B5" s="30"/>
      <c r="C5" s="30"/>
      <c r="D5" s="36"/>
      <c r="E5" s="37" t="s">
        <v>26</v>
      </c>
      <c r="F5" s="37" t="s">
        <v>27</v>
      </c>
      <c r="G5" s="37" t="s">
        <v>154</v>
      </c>
      <c r="I5" s="75"/>
      <c r="J5" s="112"/>
      <c r="K5" s="112"/>
      <c r="L5" s="112"/>
      <c r="M5" s="109"/>
      <c r="N5" s="112"/>
      <c r="AI5" s="85"/>
      <c r="AJ5" s="85"/>
      <c r="AK5" s="85"/>
      <c r="AL5" s="85"/>
      <c r="AM5" s="85"/>
    </row>
    <row r="6" spans="1:39" ht="13.9" customHeight="1">
      <c r="A6" s="34"/>
      <c r="B6" s="38" t="s">
        <v>28</v>
      </c>
      <c r="C6" s="30" t="s">
        <v>29</v>
      </c>
      <c r="D6" s="39" t="s">
        <v>79</v>
      </c>
      <c r="E6" s="32">
        <v>98271</v>
      </c>
      <c r="F6" s="32">
        <v>115520</v>
      </c>
      <c r="G6" s="32">
        <f>SUM(E6:F6)</f>
        <v>213791</v>
      </c>
      <c r="I6" s="805"/>
      <c r="J6" s="112"/>
      <c r="K6" s="112"/>
      <c r="L6" s="112"/>
      <c r="M6" s="109"/>
      <c r="N6" s="112"/>
      <c r="AI6" s="85"/>
      <c r="AJ6" s="85"/>
      <c r="AK6" s="85"/>
      <c r="AL6" s="85"/>
      <c r="AM6" s="85"/>
    </row>
    <row r="7" spans="1:39" ht="13.9" customHeight="1">
      <c r="A7" s="34"/>
      <c r="B7" s="38" t="s">
        <v>30</v>
      </c>
      <c r="C7" s="40" t="s">
        <v>31</v>
      </c>
      <c r="D7" s="41"/>
      <c r="E7" s="33"/>
      <c r="F7" s="33"/>
      <c r="G7" s="33"/>
      <c r="I7" s="75"/>
      <c r="J7" s="112"/>
      <c r="K7" s="112"/>
      <c r="L7" s="112"/>
      <c r="M7" s="109"/>
      <c r="N7" s="112"/>
      <c r="AI7" s="85"/>
      <c r="AJ7" s="85"/>
      <c r="AK7" s="85"/>
      <c r="AL7" s="85"/>
      <c r="AM7" s="85"/>
    </row>
    <row r="8" spans="1:39" ht="13.9" customHeight="1">
      <c r="A8" s="34"/>
      <c r="B8" s="38"/>
      <c r="C8" s="40" t="s">
        <v>150</v>
      </c>
      <c r="D8" s="41" t="s">
        <v>79</v>
      </c>
      <c r="E8" s="33">
        <f>G39</f>
        <v>11180</v>
      </c>
      <c r="F8" s="780">
        <f>G52</f>
        <v>30000</v>
      </c>
      <c r="G8" s="33">
        <f>SUM(E8:F8)</f>
        <v>41180</v>
      </c>
      <c r="I8" s="75"/>
      <c r="J8" s="112"/>
      <c r="K8" s="112"/>
      <c r="L8" s="112"/>
      <c r="M8" s="109"/>
      <c r="N8" s="112"/>
      <c r="AI8" s="85"/>
      <c r="AJ8" s="85"/>
      <c r="AK8" s="85"/>
      <c r="AL8" s="85"/>
      <c r="AM8" s="85"/>
    </row>
    <row r="9" spans="1:39" ht="13.9" customHeight="1">
      <c r="A9" s="34"/>
      <c r="B9" s="42" t="s">
        <v>78</v>
      </c>
      <c r="C9" s="30" t="s">
        <v>43</v>
      </c>
      <c r="D9" s="43" t="s">
        <v>79</v>
      </c>
      <c r="E9" s="44">
        <f>SUM(E6:E8)</f>
        <v>109451</v>
      </c>
      <c r="F9" s="44">
        <f>SUM(F6:F8)</f>
        <v>145520</v>
      </c>
      <c r="G9" s="44">
        <f>SUM(E9:F9)</f>
        <v>254971</v>
      </c>
      <c r="I9" s="2207"/>
      <c r="J9" s="112"/>
      <c r="K9" s="112"/>
      <c r="L9" s="112"/>
      <c r="M9" s="112"/>
      <c r="N9" s="112"/>
      <c r="P9" s="119"/>
      <c r="Q9" s="119"/>
      <c r="R9" s="119"/>
      <c r="S9" s="119"/>
      <c r="AI9" s="85"/>
      <c r="AJ9" s="85"/>
      <c r="AK9" s="85"/>
      <c r="AL9" s="85"/>
      <c r="AM9" s="85"/>
    </row>
    <row r="10" spans="1:39" ht="13.9" customHeight="1">
      <c r="A10" s="34"/>
      <c r="B10" s="38"/>
      <c r="C10" s="30"/>
      <c r="D10" s="31"/>
      <c r="E10" s="31"/>
      <c r="F10" s="31"/>
      <c r="G10" s="31"/>
      <c r="H10" s="39"/>
      <c r="I10" s="2207"/>
      <c r="J10" s="112"/>
      <c r="K10" s="112"/>
      <c r="L10" s="112"/>
      <c r="M10" s="112"/>
      <c r="N10" s="112"/>
      <c r="P10" s="119"/>
      <c r="Q10" s="119"/>
      <c r="R10" s="119"/>
      <c r="S10" s="119"/>
      <c r="AI10" s="85"/>
      <c r="AJ10" s="85"/>
      <c r="AK10" s="85"/>
      <c r="AL10" s="85"/>
      <c r="AM10" s="85"/>
    </row>
    <row r="11" spans="1:39" ht="13.9" customHeight="1">
      <c r="A11" s="34"/>
      <c r="B11" s="38" t="s">
        <v>44</v>
      </c>
      <c r="C11" s="30" t="s">
        <v>45</v>
      </c>
      <c r="D11" s="30"/>
      <c r="E11" s="30"/>
      <c r="F11" s="30"/>
      <c r="G11" s="30"/>
      <c r="H11" s="45"/>
      <c r="I11" s="2207"/>
      <c r="J11" s="112"/>
      <c r="K11" s="112"/>
      <c r="L11" s="112"/>
      <c r="M11" s="112"/>
      <c r="N11" s="112"/>
      <c r="P11" s="119"/>
      <c r="Q11" s="119"/>
      <c r="R11" s="119"/>
      <c r="S11" s="119"/>
      <c r="AI11" s="85"/>
      <c r="AJ11" s="85"/>
      <c r="AK11" s="85"/>
      <c r="AL11" s="85"/>
      <c r="AM11" s="85"/>
    </row>
    <row r="12" spans="1:39"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9" s="2160" customFormat="1" ht="35.25" customHeight="1" thickTop="1" thickBot="1">
      <c r="A14" s="2156"/>
      <c r="B14" s="2447" t="s">
        <v>46</v>
      </c>
      <c r="C14" s="2447"/>
      <c r="D14" s="2172"/>
      <c r="E14" s="2447" t="s">
        <v>1147</v>
      </c>
      <c r="F14" s="2447"/>
      <c r="G14" s="2447"/>
      <c r="H14" s="2158"/>
      <c r="I14" s="2313"/>
      <c r="J14" s="2313"/>
      <c r="K14" s="2313"/>
      <c r="L14" s="2313"/>
      <c r="M14" s="2314"/>
      <c r="N14" s="2313"/>
      <c r="O14" s="2313"/>
      <c r="P14" s="2313"/>
      <c r="Q14" s="2313"/>
      <c r="R14" s="2314"/>
      <c r="S14" s="2314"/>
    </row>
    <row r="15" spans="1:39" s="355" customFormat="1" ht="10.9" customHeight="1" thickTop="1">
      <c r="A15" s="356"/>
      <c r="B15" s="1359"/>
      <c r="C15" s="354"/>
      <c r="D15" s="412"/>
      <c r="E15" s="1206"/>
      <c r="F15" s="1206"/>
      <c r="G15" s="412"/>
      <c r="H15" s="412"/>
      <c r="I15" s="413"/>
      <c r="J15" s="413"/>
      <c r="K15" s="413"/>
      <c r="L15" s="413"/>
      <c r="M15" s="2222"/>
      <c r="N15" s="413"/>
      <c r="O15" s="413"/>
      <c r="P15" s="413"/>
      <c r="Q15" s="413"/>
      <c r="R15" s="2222"/>
      <c r="S15" s="413"/>
      <c r="T15" s="413"/>
      <c r="U15" s="413"/>
      <c r="V15" s="413"/>
      <c r="W15" s="1155"/>
      <c r="X15" s="414"/>
      <c r="Y15" s="414"/>
      <c r="Z15" s="414"/>
      <c r="AA15" s="414"/>
      <c r="AB15" s="415"/>
    </row>
    <row r="16" spans="1:39" s="348" customFormat="1" ht="16.149999999999999" customHeight="1">
      <c r="A16" s="419"/>
      <c r="B16" s="560"/>
      <c r="C16" s="1283" t="s">
        <v>82</v>
      </c>
      <c r="D16" s="1289"/>
      <c r="E16" s="1290"/>
      <c r="F16" s="1290"/>
      <c r="G16" s="1289"/>
      <c r="H16" s="1289"/>
      <c r="I16" s="568"/>
      <c r="J16" s="568"/>
      <c r="K16" s="568"/>
      <c r="L16" s="568"/>
      <c r="M16" s="568"/>
      <c r="N16" s="568"/>
      <c r="O16" s="568"/>
      <c r="P16" s="568"/>
      <c r="Q16" s="568"/>
      <c r="R16" s="568"/>
      <c r="S16" s="568"/>
      <c r="T16" s="429"/>
      <c r="U16" s="429"/>
      <c r="V16" s="429"/>
      <c r="W16" s="429"/>
      <c r="X16" s="429"/>
      <c r="Y16" s="429"/>
      <c r="Z16" s="429"/>
      <c r="AA16" s="429"/>
      <c r="AB16" s="429"/>
      <c r="AC16" s="429"/>
      <c r="AD16" s="429"/>
      <c r="AE16" s="429"/>
      <c r="AF16" s="429"/>
      <c r="AG16" s="429"/>
    </row>
    <row r="17" spans="1:33" s="348" customFormat="1" ht="16.149999999999999" customHeight="1">
      <c r="A17" s="419" t="s">
        <v>83</v>
      </c>
      <c r="B17" s="1448">
        <v>2204</v>
      </c>
      <c r="C17" s="1283" t="s">
        <v>126</v>
      </c>
      <c r="D17" s="350"/>
      <c r="E17" s="1284"/>
      <c r="F17" s="1284"/>
      <c r="G17" s="350"/>
      <c r="H17" s="350"/>
      <c r="I17" s="568"/>
      <c r="J17" s="568"/>
      <c r="K17" s="568"/>
      <c r="L17" s="568"/>
      <c r="M17" s="568"/>
      <c r="N17" s="568"/>
      <c r="O17" s="568"/>
      <c r="P17" s="568"/>
      <c r="Q17" s="568"/>
      <c r="R17" s="568"/>
      <c r="S17" s="568"/>
      <c r="T17" s="429"/>
      <c r="U17" s="429"/>
      <c r="V17" s="429"/>
      <c r="W17" s="429"/>
      <c r="X17" s="429"/>
      <c r="Y17" s="429"/>
      <c r="Z17" s="429"/>
      <c r="AA17" s="429"/>
      <c r="AB17" s="429"/>
      <c r="AC17" s="429"/>
      <c r="AD17" s="429"/>
      <c r="AE17" s="429"/>
      <c r="AF17" s="429"/>
      <c r="AG17" s="429"/>
    </row>
    <row r="18" spans="1:33" s="348" customFormat="1" ht="16.149999999999999" customHeight="1">
      <c r="A18" s="419"/>
      <c r="B18" s="1324">
        <v>1E-3</v>
      </c>
      <c r="C18" s="1283" t="s">
        <v>84</v>
      </c>
      <c r="D18" s="350"/>
      <c r="E18" s="1284"/>
      <c r="F18" s="1284"/>
      <c r="G18" s="350"/>
      <c r="H18" s="350"/>
      <c r="I18" s="568"/>
      <c r="J18" s="568"/>
      <c r="K18" s="568"/>
      <c r="L18" s="568"/>
      <c r="M18" s="568"/>
      <c r="N18" s="568"/>
      <c r="O18" s="568"/>
      <c r="P18" s="568"/>
      <c r="Q18" s="568"/>
      <c r="R18" s="568"/>
      <c r="S18" s="568"/>
      <c r="T18" s="429"/>
      <c r="U18" s="429"/>
      <c r="V18" s="429"/>
      <c r="W18" s="429"/>
      <c r="X18" s="429"/>
      <c r="Y18" s="429"/>
      <c r="Z18" s="429"/>
      <c r="AA18" s="429"/>
      <c r="AB18" s="429"/>
      <c r="AC18" s="429"/>
      <c r="AD18" s="429"/>
      <c r="AE18" s="429"/>
      <c r="AF18" s="429"/>
      <c r="AG18" s="429"/>
    </row>
    <row r="19" spans="1:33" s="348" customFormat="1" ht="16.149999999999999" customHeight="1">
      <c r="A19" s="1660"/>
      <c r="B19" s="1449">
        <v>60</v>
      </c>
      <c r="C19" s="1285" t="s">
        <v>38</v>
      </c>
      <c r="D19" s="350"/>
      <c r="E19" s="1284"/>
      <c r="F19" s="1284"/>
      <c r="G19" s="350"/>
      <c r="H19" s="350"/>
      <c r="I19" s="568"/>
      <c r="J19" s="568"/>
      <c r="K19" s="568"/>
      <c r="L19" s="568"/>
      <c r="M19" s="568"/>
      <c r="N19" s="568"/>
      <c r="O19" s="568"/>
      <c r="P19" s="568"/>
      <c r="Q19" s="568"/>
      <c r="R19" s="568"/>
      <c r="S19" s="568"/>
      <c r="T19" s="429"/>
      <c r="U19" s="429"/>
      <c r="V19" s="429"/>
      <c r="W19" s="429"/>
      <c r="X19" s="429"/>
      <c r="Y19" s="429"/>
      <c r="Z19" s="429"/>
      <c r="AA19" s="429"/>
      <c r="AB19" s="429"/>
      <c r="AC19" s="429"/>
      <c r="AD19" s="429"/>
      <c r="AE19" s="429"/>
      <c r="AF19" s="429"/>
      <c r="AG19" s="429"/>
    </row>
    <row r="20" spans="1:33" s="348" customFormat="1" ht="16.149999999999999" customHeight="1">
      <c r="A20" s="1153"/>
      <c r="B20" s="1435">
        <v>44</v>
      </c>
      <c r="C20" s="375" t="s">
        <v>86</v>
      </c>
      <c r="D20" s="350"/>
      <c r="E20" s="1284"/>
      <c r="F20" s="1284"/>
      <c r="G20" s="350"/>
      <c r="H20" s="350"/>
      <c r="I20" s="568"/>
      <c r="J20" s="568"/>
      <c r="K20" s="568"/>
      <c r="L20" s="568"/>
      <c r="M20" s="568"/>
      <c r="N20" s="568"/>
      <c r="O20" s="568"/>
      <c r="P20" s="568"/>
      <c r="Q20" s="568"/>
      <c r="R20" s="568"/>
      <c r="S20" s="568"/>
      <c r="T20" s="429"/>
      <c r="U20" s="429"/>
      <c r="V20" s="429"/>
      <c r="W20" s="429"/>
      <c r="X20" s="429"/>
      <c r="Y20" s="429"/>
      <c r="Z20" s="429"/>
      <c r="AA20" s="429"/>
      <c r="AB20" s="429"/>
      <c r="AC20" s="429"/>
      <c r="AD20" s="429"/>
      <c r="AE20" s="429"/>
      <c r="AF20" s="429"/>
      <c r="AG20" s="429"/>
    </row>
    <row r="21" spans="1:33" s="348" customFormat="1" ht="16.149999999999999" customHeight="1">
      <c r="A21" s="1153"/>
      <c r="B21" s="1269" t="s">
        <v>364</v>
      </c>
      <c r="C21" s="375" t="s">
        <v>87</v>
      </c>
      <c r="D21" s="369"/>
      <c r="E21" s="365"/>
      <c r="F21" s="1443"/>
      <c r="G21" s="1289">
        <v>200</v>
      </c>
      <c r="H21" s="1289" t="s">
        <v>297</v>
      </c>
      <c r="I21" s="1055"/>
      <c r="J21" s="1055"/>
      <c r="K21" s="1055"/>
      <c r="L21" s="1060"/>
      <c r="M21" s="1060"/>
      <c r="N21" s="2392"/>
      <c r="O21" s="2392"/>
      <c r="P21" s="2392"/>
      <c r="Q21" s="2392"/>
      <c r="R21" s="2392"/>
      <c r="S21" s="568"/>
      <c r="T21" s="429"/>
      <c r="U21" s="429"/>
      <c r="V21" s="429"/>
      <c r="W21" s="429"/>
      <c r="X21" s="429"/>
      <c r="Y21" s="429"/>
      <c r="Z21" s="429"/>
      <c r="AA21" s="429"/>
      <c r="AB21" s="429"/>
      <c r="AC21" s="429"/>
      <c r="AD21" s="429"/>
      <c r="AE21" s="429"/>
      <c r="AF21" s="429"/>
      <c r="AG21" s="429"/>
    </row>
    <row r="22" spans="1:33" s="348" customFormat="1" ht="16.149999999999999" customHeight="1">
      <c r="A22" s="419"/>
      <c r="B22" s="1286" t="s">
        <v>365</v>
      </c>
      <c r="C22" s="1285" t="s">
        <v>144</v>
      </c>
      <c r="D22" s="369"/>
      <c r="E22" s="370"/>
      <c r="F22" s="378"/>
      <c r="G22" s="1289">
        <v>2480</v>
      </c>
      <c r="H22" s="1289" t="s">
        <v>298</v>
      </c>
      <c r="I22" s="1055"/>
      <c r="J22" s="1055"/>
      <c r="K22" s="1055"/>
      <c r="L22" s="1060"/>
      <c r="M22" s="1060"/>
      <c r="N22" s="2392"/>
      <c r="O22" s="2392"/>
      <c r="P22" s="2392"/>
      <c r="Q22" s="2392"/>
      <c r="R22" s="2392"/>
      <c r="S22" s="568"/>
      <c r="T22" s="429"/>
      <c r="U22" s="429"/>
      <c r="V22" s="429"/>
      <c r="W22" s="429"/>
      <c r="X22" s="429"/>
      <c r="Y22" s="429"/>
      <c r="Z22" s="429"/>
      <c r="AA22" s="429"/>
      <c r="AB22" s="429"/>
      <c r="AC22" s="429"/>
      <c r="AD22" s="429"/>
      <c r="AE22" s="429"/>
      <c r="AF22" s="429"/>
      <c r="AG22" s="429"/>
    </row>
    <row r="23" spans="1:33" s="348" customFormat="1" ht="16.149999999999999" customHeight="1">
      <c r="A23" s="419" t="s">
        <v>78</v>
      </c>
      <c r="B23" s="1449">
        <v>44</v>
      </c>
      <c r="C23" s="1285" t="s">
        <v>86</v>
      </c>
      <c r="D23" s="369"/>
      <c r="E23" s="1759"/>
      <c r="F23" s="856"/>
      <c r="G23" s="1357">
        <v>2680</v>
      </c>
      <c r="H23" s="369"/>
      <c r="I23" s="568"/>
      <c r="J23" s="568"/>
      <c r="K23" s="568"/>
      <c r="L23" s="568"/>
      <c r="M23" s="568"/>
      <c r="N23" s="568"/>
      <c r="O23" s="568"/>
      <c r="P23" s="568"/>
      <c r="Q23" s="568"/>
      <c r="R23" s="568"/>
      <c r="S23" s="568"/>
      <c r="T23" s="429"/>
      <c r="U23" s="429"/>
      <c r="V23" s="429"/>
      <c r="W23" s="429"/>
      <c r="X23" s="429"/>
      <c r="Y23" s="429"/>
      <c r="Z23" s="429"/>
      <c r="AA23" s="429"/>
      <c r="AB23" s="429"/>
      <c r="AC23" s="429"/>
      <c r="AD23" s="429"/>
      <c r="AE23" s="429"/>
      <c r="AF23" s="429"/>
      <c r="AG23" s="429"/>
    </row>
    <row r="24" spans="1:33" s="348" customFormat="1" ht="16.149999999999999" customHeight="1">
      <c r="A24" s="419" t="s">
        <v>78</v>
      </c>
      <c r="B24" s="1449">
        <v>60</v>
      </c>
      <c r="C24" s="1285" t="s">
        <v>38</v>
      </c>
      <c r="D24" s="1450"/>
      <c r="E24" s="1759"/>
      <c r="F24" s="789"/>
      <c r="G24" s="1495">
        <v>2680</v>
      </c>
      <c r="H24" s="1450"/>
      <c r="I24" s="568"/>
      <c r="J24" s="568"/>
      <c r="K24" s="568"/>
      <c r="L24" s="568"/>
      <c r="M24" s="568"/>
      <c r="N24" s="568"/>
      <c r="O24" s="568"/>
      <c r="P24" s="568"/>
      <c r="Q24" s="568"/>
      <c r="R24" s="568"/>
      <c r="S24" s="568"/>
      <c r="T24" s="429"/>
      <c r="U24" s="429"/>
      <c r="V24" s="429"/>
      <c r="W24" s="429"/>
      <c r="X24" s="429"/>
      <c r="Y24" s="429"/>
      <c r="Z24" s="429"/>
      <c r="AA24" s="429"/>
      <c r="AB24" s="429"/>
      <c r="AC24" s="429"/>
      <c r="AD24" s="429"/>
      <c r="AE24" s="429"/>
      <c r="AF24" s="429"/>
      <c r="AG24" s="429"/>
    </row>
    <row r="25" spans="1:33" s="348" customFormat="1" ht="16.149999999999999" customHeight="1">
      <c r="A25" s="1751" t="s">
        <v>78</v>
      </c>
      <c r="B25" s="569">
        <v>1E-3</v>
      </c>
      <c r="C25" s="416" t="s">
        <v>84</v>
      </c>
      <c r="D25" s="1450"/>
      <c r="E25" s="1759"/>
      <c r="F25" s="789"/>
      <c r="G25" s="1495">
        <v>2680</v>
      </c>
      <c r="H25" s="1450"/>
      <c r="I25" s="568"/>
      <c r="J25" s="568"/>
      <c r="K25" s="568"/>
      <c r="L25" s="568"/>
      <c r="M25" s="568"/>
      <c r="N25" s="568"/>
      <c r="O25" s="568"/>
      <c r="P25" s="568"/>
      <c r="Q25" s="568"/>
      <c r="R25" s="568"/>
      <c r="S25" s="568"/>
      <c r="T25" s="429"/>
      <c r="U25" s="429"/>
      <c r="V25" s="429"/>
      <c r="W25" s="429"/>
      <c r="X25" s="429"/>
      <c r="Y25" s="429"/>
      <c r="Z25" s="429"/>
      <c r="AA25" s="429"/>
      <c r="AB25" s="429"/>
      <c r="AC25" s="429"/>
      <c r="AD25" s="429"/>
      <c r="AE25" s="429"/>
      <c r="AF25" s="429"/>
      <c r="AG25" s="429"/>
    </row>
    <row r="26" spans="1:33" s="348" customFormat="1" ht="15" customHeight="1">
      <c r="A26" s="1944"/>
      <c r="B26" s="569"/>
      <c r="C26" s="416"/>
      <c r="D26" s="1450"/>
      <c r="E26" s="1759"/>
      <c r="F26" s="789"/>
      <c r="G26" s="1759"/>
      <c r="H26" s="1450"/>
      <c r="I26" s="568"/>
      <c r="J26" s="568"/>
      <c r="K26" s="568"/>
      <c r="L26" s="568"/>
      <c r="M26" s="568"/>
      <c r="N26" s="568"/>
      <c r="O26" s="568"/>
      <c r="P26" s="568"/>
      <c r="Q26" s="568"/>
      <c r="R26" s="568"/>
      <c r="S26" s="568"/>
      <c r="T26" s="429"/>
      <c r="U26" s="429"/>
      <c r="V26" s="429"/>
      <c r="W26" s="429"/>
      <c r="X26" s="429"/>
      <c r="Y26" s="429"/>
      <c r="Z26" s="429"/>
      <c r="AA26" s="429"/>
      <c r="AB26" s="429"/>
      <c r="AC26" s="429"/>
      <c r="AD26" s="429"/>
      <c r="AE26" s="429"/>
      <c r="AF26" s="429"/>
      <c r="AG26" s="429"/>
    </row>
    <row r="27" spans="1:33" s="348" customFormat="1" ht="29.45" customHeight="1">
      <c r="A27" s="1751"/>
      <c r="B27" s="569">
        <v>0.10299999999999999</v>
      </c>
      <c r="C27" s="416" t="s">
        <v>1096</v>
      </c>
      <c r="D27" s="1450"/>
      <c r="E27" s="789"/>
      <c r="F27" s="1759"/>
      <c r="G27" s="1759"/>
      <c r="H27" s="1450"/>
      <c r="I27" s="568"/>
      <c r="J27" s="568"/>
      <c r="K27" s="568"/>
      <c r="L27" s="568"/>
      <c r="M27" s="568"/>
      <c r="N27" s="568"/>
      <c r="O27" s="568"/>
      <c r="P27" s="568"/>
      <c r="Q27" s="568"/>
      <c r="R27" s="568"/>
      <c r="S27" s="568"/>
      <c r="T27" s="429"/>
      <c r="U27" s="429"/>
      <c r="V27" s="429"/>
      <c r="W27" s="429"/>
      <c r="X27" s="429"/>
      <c r="Y27" s="429"/>
      <c r="Z27" s="429"/>
      <c r="AA27" s="429"/>
      <c r="AB27" s="429"/>
      <c r="AC27" s="429"/>
      <c r="AD27" s="429"/>
      <c r="AE27" s="429"/>
      <c r="AF27" s="429"/>
      <c r="AG27" s="429"/>
    </row>
    <row r="28" spans="1:33" s="348" customFormat="1" ht="16.149999999999999" customHeight="1">
      <c r="A28" s="1751"/>
      <c r="B28" s="1435">
        <v>64</v>
      </c>
      <c r="C28" s="1753" t="s">
        <v>855</v>
      </c>
      <c r="D28" s="1450"/>
      <c r="E28" s="789"/>
      <c r="F28" s="1759"/>
      <c r="G28" s="1759"/>
      <c r="H28" s="1450"/>
      <c r="I28" s="568"/>
      <c r="J28" s="568"/>
      <c r="K28" s="568"/>
      <c r="L28" s="568"/>
      <c r="M28" s="568"/>
      <c r="N28" s="568"/>
      <c r="O28" s="568"/>
      <c r="P28" s="568"/>
      <c r="Q28" s="568"/>
      <c r="R28" s="568"/>
      <c r="S28" s="568"/>
      <c r="T28" s="429"/>
      <c r="U28" s="429"/>
      <c r="V28" s="429"/>
      <c r="W28" s="429"/>
      <c r="X28" s="429"/>
      <c r="Y28" s="429"/>
      <c r="Z28" s="429"/>
      <c r="AA28" s="429"/>
      <c r="AB28" s="429"/>
      <c r="AC28" s="429"/>
      <c r="AD28" s="429"/>
      <c r="AE28" s="429"/>
      <c r="AF28" s="429"/>
      <c r="AG28" s="429"/>
    </row>
    <row r="29" spans="1:33" s="348" customFormat="1" ht="16.149999999999999" customHeight="1">
      <c r="A29" s="1751"/>
      <c r="B29" s="1760" t="s">
        <v>853</v>
      </c>
      <c r="C29" s="1753" t="s">
        <v>854</v>
      </c>
      <c r="D29" s="1450"/>
      <c r="E29" s="1759"/>
      <c r="F29" s="1759"/>
      <c r="G29" s="1759">
        <v>3500</v>
      </c>
      <c r="H29" s="1450" t="s">
        <v>307</v>
      </c>
      <c r="I29" s="568"/>
      <c r="J29" s="568"/>
      <c r="K29" s="568"/>
      <c r="L29" s="568"/>
      <c r="M29" s="568"/>
      <c r="N29" s="568"/>
      <c r="O29" s="568"/>
      <c r="P29" s="568"/>
      <c r="Q29" s="568"/>
      <c r="R29" s="568"/>
      <c r="S29" s="568"/>
      <c r="T29" s="429"/>
      <c r="U29" s="429"/>
      <c r="V29" s="429"/>
      <c r="W29" s="429"/>
      <c r="X29" s="429"/>
      <c r="Y29" s="429"/>
      <c r="Z29" s="429"/>
      <c r="AA29" s="429"/>
      <c r="AB29" s="429"/>
      <c r="AC29" s="429"/>
      <c r="AD29" s="429"/>
      <c r="AE29" s="429"/>
      <c r="AF29" s="429"/>
      <c r="AG29" s="429"/>
    </row>
    <row r="30" spans="1:33" s="348" customFormat="1" ht="16.149999999999999" customHeight="1">
      <c r="A30" s="1751" t="s">
        <v>78</v>
      </c>
      <c r="B30" s="1435">
        <v>64</v>
      </c>
      <c r="C30" s="1753" t="s">
        <v>855</v>
      </c>
      <c r="D30" s="1450"/>
      <c r="E30" s="1759"/>
      <c r="F30" s="789"/>
      <c r="G30" s="1495">
        <v>3500</v>
      </c>
      <c r="H30" s="1450"/>
      <c r="I30" s="568"/>
      <c r="J30" s="568"/>
      <c r="K30" s="568"/>
      <c r="L30" s="568"/>
      <c r="M30" s="568"/>
      <c r="N30" s="568"/>
      <c r="O30" s="568"/>
      <c r="P30" s="568"/>
      <c r="Q30" s="568"/>
      <c r="R30" s="568"/>
      <c r="S30" s="568"/>
      <c r="T30" s="429"/>
      <c r="U30" s="429"/>
      <c r="V30" s="429"/>
      <c r="W30" s="429"/>
      <c r="X30" s="429"/>
      <c r="Y30" s="429"/>
      <c r="Z30" s="429"/>
      <c r="AA30" s="429"/>
      <c r="AB30" s="429"/>
      <c r="AC30" s="429"/>
      <c r="AD30" s="429"/>
      <c r="AE30" s="429"/>
      <c r="AF30" s="429"/>
      <c r="AG30" s="429"/>
    </row>
    <row r="31" spans="1:33" s="348" customFormat="1" ht="25.5">
      <c r="A31" s="1751" t="s">
        <v>78</v>
      </c>
      <c r="B31" s="569">
        <v>0.10299999999999999</v>
      </c>
      <c r="C31" s="416" t="s">
        <v>1096</v>
      </c>
      <c r="D31" s="1450"/>
      <c r="E31" s="1759"/>
      <c r="F31" s="789"/>
      <c r="G31" s="1495">
        <v>3500</v>
      </c>
      <c r="H31" s="1450"/>
      <c r="I31" s="568"/>
      <c r="J31" s="568"/>
      <c r="K31" s="568"/>
      <c r="L31" s="568"/>
      <c r="M31" s="568"/>
      <c r="N31" s="568"/>
      <c r="O31" s="568"/>
      <c r="P31" s="568"/>
      <c r="Q31" s="568"/>
      <c r="R31" s="568"/>
      <c r="S31" s="568"/>
      <c r="T31" s="429"/>
      <c r="U31" s="429"/>
      <c r="V31" s="429"/>
      <c r="W31" s="429"/>
      <c r="X31" s="429"/>
      <c r="Y31" s="429"/>
      <c r="Z31" s="429"/>
      <c r="AA31" s="429"/>
      <c r="AB31" s="429"/>
      <c r="AC31" s="429"/>
      <c r="AD31" s="429"/>
      <c r="AE31" s="429"/>
      <c r="AF31" s="429"/>
      <c r="AG31" s="429"/>
    </row>
    <row r="32" spans="1:33" s="348" customFormat="1" ht="11.45" customHeight="1">
      <c r="A32" s="2107"/>
      <c r="B32" s="569"/>
      <c r="C32" s="416"/>
      <c r="D32" s="1450"/>
      <c r="E32" s="1759"/>
      <c r="F32" s="789"/>
      <c r="G32" s="1759"/>
      <c r="H32" s="1450"/>
      <c r="I32" s="568"/>
      <c r="J32" s="568"/>
      <c r="K32" s="568"/>
      <c r="L32" s="568"/>
      <c r="M32" s="568"/>
      <c r="N32" s="568"/>
      <c r="O32" s="568"/>
      <c r="P32" s="568"/>
      <c r="Q32" s="568"/>
      <c r="R32" s="568"/>
      <c r="S32" s="568"/>
      <c r="T32" s="429"/>
      <c r="U32" s="429"/>
      <c r="V32" s="429"/>
      <c r="W32" s="429"/>
      <c r="X32" s="429"/>
      <c r="Y32" s="429"/>
      <c r="Z32" s="429"/>
      <c r="AA32" s="429"/>
      <c r="AB32" s="429"/>
      <c r="AC32" s="429"/>
      <c r="AD32" s="429"/>
      <c r="AE32" s="429"/>
      <c r="AF32" s="429"/>
      <c r="AG32" s="429"/>
    </row>
    <row r="33" spans="1:33" s="348" customFormat="1" ht="16.149999999999999" customHeight="1">
      <c r="A33" s="1751"/>
      <c r="B33" s="569">
        <v>0.104</v>
      </c>
      <c r="C33" s="416" t="s">
        <v>856</v>
      </c>
      <c r="D33" s="1450"/>
      <c r="E33" s="789"/>
      <c r="F33" s="789"/>
      <c r="G33" s="1759"/>
      <c r="H33" s="1450"/>
      <c r="I33" s="568"/>
      <c r="J33" s="568"/>
      <c r="K33" s="568"/>
      <c r="L33" s="568"/>
      <c r="M33" s="568"/>
      <c r="N33" s="568"/>
      <c r="O33" s="568"/>
      <c r="P33" s="568"/>
      <c r="Q33" s="568"/>
      <c r="R33" s="568"/>
      <c r="S33" s="568"/>
      <c r="T33" s="429"/>
      <c r="U33" s="429"/>
      <c r="V33" s="429"/>
      <c r="W33" s="429"/>
      <c r="X33" s="429"/>
      <c r="Y33" s="429"/>
      <c r="Z33" s="429"/>
      <c r="AA33" s="429"/>
      <c r="AB33" s="429"/>
      <c r="AC33" s="429"/>
      <c r="AD33" s="429"/>
      <c r="AE33" s="429"/>
      <c r="AF33" s="429"/>
      <c r="AG33" s="429"/>
    </row>
    <row r="34" spans="1:33" s="348" customFormat="1" ht="16.149999999999999" customHeight="1">
      <c r="A34" s="1751"/>
      <c r="B34" s="1435">
        <v>65</v>
      </c>
      <c r="C34" s="1753" t="s">
        <v>857</v>
      </c>
      <c r="D34" s="1450"/>
      <c r="E34" s="789"/>
      <c r="F34" s="789"/>
      <c r="G34" s="1759"/>
      <c r="H34" s="1450"/>
      <c r="I34" s="568"/>
      <c r="J34" s="568"/>
      <c r="K34" s="568"/>
      <c r="L34" s="568"/>
      <c r="M34" s="568"/>
      <c r="N34" s="568"/>
      <c r="O34" s="568"/>
      <c r="P34" s="568"/>
      <c r="Q34" s="568"/>
      <c r="R34" s="568"/>
      <c r="S34" s="568"/>
      <c r="T34" s="429"/>
      <c r="U34" s="429"/>
      <c r="V34" s="429"/>
      <c r="W34" s="429"/>
      <c r="X34" s="429"/>
      <c r="Y34" s="429"/>
      <c r="Z34" s="429"/>
      <c r="AA34" s="429"/>
      <c r="AB34" s="429"/>
      <c r="AC34" s="429"/>
      <c r="AD34" s="429"/>
      <c r="AE34" s="429"/>
      <c r="AF34" s="429"/>
      <c r="AG34" s="429"/>
    </row>
    <row r="35" spans="1:33" s="348" customFormat="1" ht="16.149999999999999" customHeight="1">
      <c r="A35" s="377" t="s">
        <v>300</v>
      </c>
      <c r="B35" s="1435" t="s">
        <v>858</v>
      </c>
      <c r="C35" s="1753" t="s">
        <v>859</v>
      </c>
      <c r="D35" s="1450"/>
      <c r="E35" s="1759"/>
      <c r="F35" s="789"/>
      <c r="G35" s="1759">
        <v>5000</v>
      </c>
      <c r="H35" s="1450" t="s">
        <v>306</v>
      </c>
      <c r="I35" s="568"/>
      <c r="J35" s="568"/>
      <c r="K35" s="568"/>
      <c r="L35" s="568"/>
      <c r="M35" s="568"/>
      <c r="N35" s="568"/>
      <c r="O35" s="568"/>
      <c r="P35" s="568"/>
      <c r="Q35" s="568"/>
      <c r="R35" s="568"/>
      <c r="S35" s="568"/>
      <c r="T35" s="429"/>
      <c r="U35" s="429"/>
      <c r="V35" s="429"/>
      <c r="W35" s="429"/>
      <c r="X35" s="429"/>
      <c r="Y35" s="429"/>
      <c r="Z35" s="429"/>
      <c r="AA35" s="429"/>
      <c r="AB35" s="429"/>
      <c r="AC35" s="429"/>
      <c r="AD35" s="429"/>
      <c r="AE35" s="429"/>
      <c r="AF35" s="429"/>
      <c r="AG35" s="429"/>
    </row>
    <row r="36" spans="1:33" s="348" customFormat="1" ht="16.149999999999999" customHeight="1">
      <c r="A36" s="1751" t="s">
        <v>78</v>
      </c>
      <c r="B36" s="1435">
        <v>65</v>
      </c>
      <c r="C36" s="1753" t="s">
        <v>857</v>
      </c>
      <c r="D36" s="1450"/>
      <c r="E36" s="1759"/>
      <c r="F36" s="789"/>
      <c r="G36" s="1495">
        <v>5000</v>
      </c>
      <c r="H36" s="1450"/>
      <c r="I36" s="568"/>
      <c r="J36" s="568"/>
      <c r="K36" s="568"/>
      <c r="L36" s="568"/>
      <c r="M36" s="568"/>
      <c r="N36" s="568"/>
      <c r="O36" s="568"/>
      <c r="P36" s="568"/>
      <c r="Q36" s="568"/>
      <c r="R36" s="568"/>
      <c r="S36" s="568"/>
      <c r="T36" s="429"/>
      <c r="U36" s="429"/>
      <c r="V36" s="429"/>
      <c r="W36" s="429"/>
      <c r="X36" s="429"/>
      <c r="Y36" s="429"/>
      <c r="Z36" s="429"/>
      <c r="AA36" s="429"/>
      <c r="AB36" s="429"/>
      <c r="AC36" s="429"/>
      <c r="AD36" s="429"/>
      <c r="AE36" s="429"/>
      <c r="AF36" s="429"/>
      <c r="AG36" s="429"/>
    </row>
    <row r="37" spans="1:33" s="348" customFormat="1" ht="16.149999999999999" customHeight="1">
      <c r="A37" s="1944" t="s">
        <v>78</v>
      </c>
      <c r="B37" s="569">
        <v>0.104</v>
      </c>
      <c r="C37" s="416" t="s">
        <v>856</v>
      </c>
      <c r="D37" s="1450"/>
      <c r="E37" s="1759"/>
      <c r="F37" s="789"/>
      <c r="G37" s="1494">
        <v>5000</v>
      </c>
      <c r="H37" s="1450"/>
      <c r="I37" s="568"/>
      <c r="J37" s="568"/>
      <c r="K37" s="568"/>
      <c r="L37" s="568"/>
      <c r="M37" s="568"/>
      <c r="N37" s="568"/>
      <c r="O37" s="568"/>
      <c r="P37" s="568"/>
      <c r="Q37" s="568"/>
      <c r="R37" s="568"/>
      <c r="S37" s="568"/>
      <c r="T37" s="429"/>
      <c r="U37" s="429"/>
      <c r="V37" s="429"/>
      <c r="W37" s="429"/>
      <c r="X37" s="429"/>
      <c r="Y37" s="429"/>
      <c r="Z37" s="429"/>
      <c r="AA37" s="429"/>
      <c r="AB37" s="429"/>
      <c r="AC37" s="429"/>
      <c r="AD37" s="429"/>
      <c r="AE37" s="429"/>
      <c r="AF37" s="429"/>
      <c r="AG37" s="429"/>
    </row>
    <row r="38" spans="1:33" s="348" customFormat="1" ht="16.149999999999999" customHeight="1">
      <c r="A38" s="417" t="s">
        <v>78</v>
      </c>
      <c r="B38" s="1277">
        <v>2204</v>
      </c>
      <c r="C38" s="1272" t="s">
        <v>126</v>
      </c>
      <c r="D38" s="1275"/>
      <c r="E38" s="1494"/>
      <c r="F38" s="1491"/>
      <c r="G38" s="1494">
        <v>11180</v>
      </c>
      <c r="H38" s="369"/>
      <c r="I38" s="568"/>
      <c r="J38" s="568"/>
      <c r="K38" s="568"/>
      <c r="L38" s="568"/>
      <c r="M38" s="568"/>
      <c r="N38" s="568"/>
      <c r="O38" s="568"/>
      <c r="P38" s="568"/>
      <c r="Q38" s="568"/>
      <c r="R38" s="568"/>
      <c r="S38" s="568"/>
      <c r="T38" s="429"/>
      <c r="U38" s="429"/>
      <c r="V38" s="429"/>
      <c r="W38" s="429"/>
      <c r="X38" s="429"/>
      <c r="Y38" s="429"/>
      <c r="Z38" s="429"/>
      <c r="AA38" s="429"/>
      <c r="AB38" s="429"/>
      <c r="AC38" s="429"/>
      <c r="AD38" s="429"/>
      <c r="AE38" s="429"/>
      <c r="AF38" s="429"/>
      <c r="AG38" s="429"/>
    </row>
    <row r="39" spans="1:33" s="348" customFormat="1" ht="16.149999999999999" customHeight="1">
      <c r="A39" s="425" t="s">
        <v>78</v>
      </c>
      <c r="B39" s="1281"/>
      <c r="C39" s="426" t="s">
        <v>82</v>
      </c>
      <c r="D39" s="1428"/>
      <c r="E39" s="1495"/>
      <c r="F39" s="1487"/>
      <c r="G39" s="1495">
        <v>11180</v>
      </c>
      <c r="H39" s="369"/>
      <c r="I39" s="568"/>
      <c r="J39" s="568"/>
      <c r="K39" s="568"/>
      <c r="L39" s="568"/>
      <c r="M39" s="568"/>
      <c r="N39" s="568"/>
      <c r="O39" s="568"/>
      <c r="P39" s="568"/>
      <c r="Q39" s="568"/>
      <c r="R39" s="568"/>
      <c r="S39" s="568"/>
      <c r="T39" s="429"/>
      <c r="U39" s="429"/>
      <c r="V39" s="429"/>
      <c r="W39" s="429"/>
      <c r="X39" s="429"/>
      <c r="Y39" s="429"/>
      <c r="Z39" s="429"/>
      <c r="AA39" s="429"/>
      <c r="AB39" s="429"/>
      <c r="AC39" s="429"/>
      <c r="AD39" s="429"/>
      <c r="AE39" s="429"/>
      <c r="AF39" s="429"/>
      <c r="AG39" s="429"/>
    </row>
    <row r="40" spans="1:33" s="348" customFormat="1" ht="10.15" customHeight="1">
      <c r="A40" s="1153"/>
      <c r="B40" s="566"/>
      <c r="C40" s="416"/>
      <c r="D40" s="369"/>
      <c r="E40" s="371"/>
      <c r="F40" s="1206"/>
      <c r="G40" s="369"/>
      <c r="H40" s="369"/>
      <c r="I40" s="568"/>
      <c r="J40" s="568"/>
      <c r="K40" s="568"/>
      <c r="L40" s="568"/>
      <c r="M40" s="568"/>
      <c r="N40" s="568"/>
      <c r="O40" s="568"/>
      <c r="P40" s="568"/>
      <c r="Q40" s="568"/>
      <c r="R40" s="568"/>
      <c r="S40" s="568"/>
      <c r="T40" s="429"/>
      <c r="U40" s="429"/>
      <c r="V40" s="429"/>
      <c r="W40" s="429"/>
      <c r="X40" s="429"/>
      <c r="Y40" s="429"/>
      <c r="Z40" s="429"/>
      <c r="AA40" s="429"/>
      <c r="AB40" s="429"/>
      <c r="AC40" s="429"/>
      <c r="AD40" s="429"/>
      <c r="AE40" s="429"/>
      <c r="AF40" s="429"/>
      <c r="AG40" s="429"/>
    </row>
    <row r="41" spans="1:33" s="348" customFormat="1" ht="16.149999999999999" customHeight="1">
      <c r="A41" s="419"/>
      <c r="B41" s="560"/>
      <c r="C41" s="1439" t="s">
        <v>33</v>
      </c>
      <c r="D41" s="1367"/>
      <c r="E41" s="1284"/>
      <c r="F41" s="1284"/>
      <c r="G41" s="1367"/>
      <c r="H41" s="1367"/>
      <c r="I41" s="568"/>
      <c r="J41" s="568"/>
      <c r="K41" s="568"/>
      <c r="L41" s="568"/>
      <c r="M41" s="568"/>
      <c r="N41" s="568"/>
      <c r="O41" s="568"/>
      <c r="P41" s="568"/>
      <c r="Q41" s="568"/>
      <c r="R41" s="568"/>
      <c r="S41" s="568"/>
      <c r="T41" s="429"/>
      <c r="U41" s="429"/>
      <c r="V41" s="429"/>
      <c r="W41" s="429"/>
      <c r="X41" s="429"/>
      <c r="Y41" s="429"/>
      <c r="Z41" s="429"/>
      <c r="AA41" s="429"/>
      <c r="AB41" s="429"/>
      <c r="AC41" s="429"/>
      <c r="AD41" s="429"/>
      <c r="AE41" s="429"/>
      <c r="AF41" s="429"/>
      <c r="AG41" s="429"/>
    </row>
    <row r="42" spans="1:33" s="348" customFormat="1" ht="25.5">
      <c r="A42" s="419" t="s">
        <v>83</v>
      </c>
      <c r="B42" s="1360">
        <v>4202</v>
      </c>
      <c r="C42" s="564" t="s">
        <v>202</v>
      </c>
      <c r="D42" s="1377"/>
      <c r="E42" s="1284"/>
      <c r="F42" s="1284"/>
      <c r="G42" s="1377"/>
      <c r="H42" s="1377"/>
      <c r="I42" s="568"/>
      <c r="J42" s="568"/>
      <c r="K42" s="568"/>
      <c r="L42" s="568"/>
      <c r="M42" s="568"/>
      <c r="N42" s="568"/>
      <c r="O42" s="568"/>
      <c r="P42" s="568"/>
      <c r="Q42" s="568"/>
      <c r="R42" s="568"/>
      <c r="S42" s="568"/>
      <c r="T42" s="429"/>
      <c r="U42" s="429"/>
      <c r="V42" s="429"/>
      <c r="W42" s="429"/>
      <c r="X42" s="429"/>
      <c r="Y42" s="429"/>
      <c r="Z42" s="429"/>
      <c r="AA42" s="429"/>
      <c r="AB42" s="429"/>
      <c r="AC42" s="429"/>
      <c r="AD42" s="429"/>
      <c r="AE42" s="429"/>
      <c r="AF42" s="429"/>
      <c r="AG42" s="429"/>
    </row>
    <row r="43" spans="1:33" s="348" customFormat="1" ht="16.149999999999999" customHeight="1">
      <c r="A43" s="1453"/>
      <c r="B43" s="1454">
        <v>3</v>
      </c>
      <c r="C43" s="1455" t="s">
        <v>203</v>
      </c>
      <c r="D43" s="1377"/>
      <c r="E43" s="1284"/>
      <c r="F43" s="1284"/>
      <c r="G43" s="1377"/>
      <c r="H43" s="1377"/>
      <c r="I43" s="568"/>
      <c r="J43" s="568"/>
      <c r="K43" s="568"/>
      <c r="L43" s="568"/>
      <c r="M43" s="568"/>
      <c r="N43" s="568"/>
      <c r="O43" s="568"/>
      <c r="P43" s="568"/>
      <c r="Q43" s="568"/>
      <c r="R43" s="568"/>
      <c r="S43" s="568"/>
      <c r="T43" s="429"/>
      <c r="U43" s="429"/>
      <c r="V43" s="429"/>
      <c r="W43" s="429"/>
      <c r="X43" s="429"/>
      <c r="Y43" s="429"/>
      <c r="Z43" s="429"/>
      <c r="AA43" s="429"/>
      <c r="AB43" s="429"/>
      <c r="AC43" s="429"/>
      <c r="AD43" s="429"/>
      <c r="AE43" s="429"/>
      <c r="AF43" s="429"/>
      <c r="AG43" s="429"/>
    </row>
    <row r="44" spans="1:33" s="348" customFormat="1" ht="16.149999999999999" customHeight="1">
      <c r="A44" s="1363"/>
      <c r="B44" s="569">
        <v>3.1019999999999999</v>
      </c>
      <c r="C44" s="564" t="s">
        <v>204</v>
      </c>
      <c r="D44" s="1456"/>
      <c r="E44" s="1268"/>
      <c r="F44" s="1268"/>
      <c r="G44" s="1456"/>
      <c r="H44" s="1456"/>
      <c r="I44" s="568"/>
      <c r="J44" s="568"/>
      <c r="K44" s="568"/>
      <c r="L44" s="568"/>
      <c r="M44" s="568"/>
      <c r="N44" s="568"/>
      <c r="O44" s="568"/>
      <c r="P44" s="568"/>
      <c r="Q44" s="568"/>
      <c r="R44" s="568"/>
      <c r="S44" s="568"/>
      <c r="T44" s="429"/>
      <c r="U44" s="429"/>
      <c r="V44" s="429"/>
      <c r="W44" s="429"/>
      <c r="X44" s="429"/>
      <c r="Y44" s="429"/>
      <c r="Z44" s="429"/>
      <c r="AA44" s="429"/>
      <c r="AB44" s="429"/>
      <c r="AC44" s="429"/>
      <c r="AD44" s="429"/>
      <c r="AE44" s="429"/>
      <c r="AF44" s="429"/>
      <c r="AG44" s="429"/>
    </row>
    <row r="45" spans="1:33" s="262" customFormat="1" ht="16.149999999999999" customHeight="1">
      <c r="A45" s="1363"/>
      <c r="B45" s="1435">
        <v>61</v>
      </c>
      <c r="C45" s="1452" t="s">
        <v>585</v>
      </c>
      <c r="D45" s="1456"/>
      <c r="E45" s="1268"/>
      <c r="F45" s="1268"/>
      <c r="G45" s="1456"/>
      <c r="H45" s="1456"/>
      <c r="I45" s="261"/>
      <c r="J45" s="261"/>
      <c r="K45" s="261"/>
      <c r="L45" s="261"/>
      <c r="M45" s="261"/>
      <c r="N45" s="261"/>
      <c r="O45" s="261"/>
      <c r="P45" s="261"/>
      <c r="Q45" s="261"/>
      <c r="R45" s="261"/>
      <c r="S45" s="261"/>
      <c r="T45" s="207"/>
      <c r="U45" s="207"/>
      <c r="V45" s="207"/>
      <c r="W45" s="207"/>
      <c r="X45" s="207"/>
      <c r="Y45" s="207"/>
      <c r="Z45" s="207"/>
      <c r="AA45" s="207"/>
      <c r="AB45" s="207"/>
      <c r="AC45" s="207"/>
      <c r="AD45" s="207"/>
      <c r="AE45" s="207"/>
      <c r="AF45" s="207"/>
      <c r="AG45" s="207"/>
    </row>
    <row r="46" spans="1:33" s="262" customFormat="1" ht="16.149999999999999" customHeight="1">
      <c r="A46" s="560"/>
      <c r="B46" s="1412" t="s">
        <v>586</v>
      </c>
      <c r="C46" s="1274" t="s">
        <v>587</v>
      </c>
      <c r="D46" s="371"/>
      <c r="E46" s="370"/>
      <c r="F46" s="371"/>
      <c r="G46" s="370">
        <v>20000</v>
      </c>
      <c r="H46" s="370" t="s">
        <v>336</v>
      </c>
      <c r="I46" s="1389"/>
      <c r="J46" s="1389"/>
      <c r="K46" s="1389"/>
      <c r="L46" s="1390"/>
      <c r="M46" s="1390"/>
      <c r="N46" s="1389"/>
      <c r="O46" s="1389"/>
      <c r="P46" s="1451"/>
      <c r="Q46" s="1457"/>
      <c r="R46" s="1390"/>
      <c r="S46" s="568"/>
      <c r="T46" s="429"/>
      <c r="U46" s="429"/>
      <c r="V46" s="429"/>
      <c r="W46" s="429"/>
      <c r="X46" s="429"/>
      <c r="Y46" s="207"/>
      <c r="Z46" s="207"/>
      <c r="AA46" s="207"/>
      <c r="AB46" s="207"/>
      <c r="AC46" s="207"/>
      <c r="AD46" s="207"/>
      <c r="AE46" s="207"/>
      <c r="AF46" s="207"/>
      <c r="AG46" s="207"/>
    </row>
    <row r="47" spans="1:33" s="598" customFormat="1" ht="16.149999999999999" customHeight="1">
      <c r="A47" s="1666" t="s">
        <v>300</v>
      </c>
      <c r="B47" s="2007" t="s">
        <v>745</v>
      </c>
      <c r="C47" s="2006" t="s">
        <v>746</v>
      </c>
      <c r="D47" s="371"/>
      <c r="E47" s="370"/>
      <c r="F47" s="370"/>
      <c r="G47" s="370">
        <v>10000</v>
      </c>
      <c r="H47" s="371" t="s">
        <v>308</v>
      </c>
      <c r="I47" s="1389"/>
      <c r="J47" s="1389"/>
      <c r="K47" s="1074"/>
      <c r="L47" s="1390"/>
      <c r="M47" s="1390"/>
      <c r="N47" s="1389"/>
      <c r="O47" s="1389"/>
      <c r="P47" s="1451"/>
      <c r="Q47" s="1457"/>
      <c r="R47" s="1390"/>
      <c r="S47" s="2393"/>
      <c r="T47" s="572"/>
      <c r="U47" s="572"/>
      <c r="V47" s="572"/>
      <c r="W47" s="572"/>
      <c r="X47" s="572"/>
    </row>
    <row r="48" spans="1:33" s="262" customFormat="1" ht="16.149999999999999" customHeight="1">
      <c r="A48" s="1363" t="s">
        <v>78</v>
      </c>
      <c r="B48" s="1435">
        <v>61</v>
      </c>
      <c r="C48" s="1452" t="s">
        <v>585</v>
      </c>
      <c r="D48" s="371"/>
      <c r="E48" s="370"/>
      <c r="F48" s="371"/>
      <c r="G48" s="368">
        <v>30000</v>
      </c>
      <c r="H48" s="370"/>
      <c r="I48" s="261"/>
      <c r="J48" s="261"/>
      <c r="K48" s="261"/>
      <c r="L48" s="261"/>
      <c r="M48" s="261"/>
      <c r="N48" s="261"/>
      <c r="O48" s="261"/>
      <c r="P48" s="261"/>
      <c r="Q48" s="261"/>
      <c r="R48" s="261"/>
      <c r="S48" s="261"/>
      <c r="T48" s="207"/>
      <c r="U48" s="207"/>
      <c r="V48" s="207"/>
      <c r="W48" s="207"/>
      <c r="X48" s="207"/>
      <c r="Y48" s="207"/>
      <c r="Z48" s="207"/>
      <c r="AA48" s="207"/>
      <c r="AB48" s="207"/>
      <c r="AC48" s="207"/>
      <c r="AD48" s="207"/>
      <c r="AE48" s="207"/>
      <c r="AF48" s="207"/>
      <c r="AG48" s="207"/>
    </row>
    <row r="49" spans="1:33" s="262" customFormat="1" ht="16.149999999999999" customHeight="1">
      <c r="A49" s="1363" t="s">
        <v>78</v>
      </c>
      <c r="B49" s="569">
        <v>3.1019999999999999</v>
      </c>
      <c r="C49" s="1458" t="s">
        <v>205</v>
      </c>
      <c r="D49" s="371"/>
      <c r="E49" s="370"/>
      <c r="F49" s="371"/>
      <c r="G49" s="374">
        <v>30000</v>
      </c>
      <c r="H49" s="370"/>
      <c r="I49" s="261"/>
      <c r="J49" s="261"/>
      <c r="K49" s="261"/>
      <c r="L49" s="261"/>
      <c r="M49" s="261"/>
      <c r="N49" s="261"/>
      <c r="O49" s="261"/>
      <c r="P49" s="261"/>
      <c r="Q49" s="261"/>
      <c r="R49" s="261"/>
      <c r="S49" s="261"/>
      <c r="T49" s="207"/>
      <c r="U49" s="207"/>
      <c r="V49" s="207"/>
      <c r="W49" s="207"/>
      <c r="X49" s="207"/>
      <c r="Y49" s="207"/>
      <c r="Z49" s="207"/>
      <c r="AA49" s="207"/>
      <c r="AB49" s="207"/>
      <c r="AC49" s="207"/>
      <c r="AD49" s="207"/>
      <c r="AE49" s="207"/>
      <c r="AF49" s="207"/>
      <c r="AG49" s="207"/>
    </row>
    <row r="50" spans="1:33" s="262" customFormat="1" ht="16.149999999999999" customHeight="1">
      <c r="A50" s="1363" t="s">
        <v>78</v>
      </c>
      <c r="B50" s="1361">
        <v>3</v>
      </c>
      <c r="C50" s="1455" t="s">
        <v>203</v>
      </c>
      <c r="D50" s="371"/>
      <c r="E50" s="370"/>
      <c r="F50" s="371"/>
      <c r="G50" s="368">
        <v>30000</v>
      </c>
      <c r="H50" s="370"/>
      <c r="I50" s="261"/>
      <c r="J50" s="261"/>
      <c r="K50" s="261"/>
      <c r="L50" s="261"/>
      <c r="M50" s="261"/>
      <c r="N50" s="261"/>
      <c r="O50" s="261"/>
      <c r="P50" s="261"/>
      <c r="Q50" s="261"/>
      <c r="R50" s="261"/>
      <c r="S50" s="261"/>
      <c r="T50" s="207"/>
      <c r="U50" s="207"/>
      <c r="V50" s="207"/>
      <c r="W50" s="207"/>
      <c r="X50" s="207"/>
      <c r="Y50" s="207"/>
      <c r="Z50" s="207"/>
      <c r="AA50" s="207"/>
      <c r="AB50" s="207"/>
      <c r="AC50" s="207"/>
      <c r="AD50" s="207"/>
      <c r="AE50" s="207"/>
      <c r="AF50" s="207"/>
      <c r="AG50" s="207"/>
    </row>
    <row r="51" spans="1:33" s="262" customFormat="1" ht="25.5">
      <c r="A51" s="417" t="s">
        <v>78</v>
      </c>
      <c r="B51" s="1413">
        <v>4202</v>
      </c>
      <c r="C51" s="564" t="s">
        <v>202</v>
      </c>
      <c r="D51" s="1291"/>
      <c r="E51" s="421"/>
      <c r="F51" s="1291"/>
      <c r="G51" s="421">
        <v>30000</v>
      </c>
      <c r="H51" s="403"/>
      <c r="I51" s="261"/>
      <c r="J51" s="261"/>
      <c r="K51" s="261"/>
      <c r="L51" s="261"/>
      <c r="M51" s="261"/>
      <c r="N51" s="261"/>
      <c r="O51" s="261"/>
      <c r="P51" s="261"/>
      <c r="Q51" s="261"/>
      <c r="R51" s="261"/>
      <c r="S51" s="261"/>
      <c r="T51" s="207"/>
      <c r="U51" s="207"/>
      <c r="V51" s="207"/>
      <c r="W51" s="207"/>
      <c r="X51" s="207"/>
      <c r="Y51" s="207"/>
      <c r="Z51" s="207"/>
      <c r="AA51" s="207"/>
      <c r="AB51" s="207"/>
      <c r="AC51" s="207"/>
      <c r="AD51" s="207"/>
      <c r="AE51" s="207"/>
      <c r="AF51" s="207"/>
      <c r="AG51" s="207"/>
    </row>
    <row r="52" spans="1:33" s="262" customFormat="1" ht="16.149999999999999" customHeight="1">
      <c r="A52" s="425" t="s">
        <v>78</v>
      </c>
      <c r="B52" s="1281"/>
      <c r="C52" s="1287" t="s">
        <v>33</v>
      </c>
      <c r="D52" s="1271"/>
      <c r="E52" s="567"/>
      <c r="F52" s="1271"/>
      <c r="G52" s="567">
        <v>30000</v>
      </c>
      <c r="H52" s="403"/>
      <c r="I52" s="261"/>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row>
    <row r="53" spans="1:33" s="262" customFormat="1" ht="16.149999999999999" customHeight="1">
      <c r="A53" s="425" t="s">
        <v>78</v>
      </c>
      <c r="B53" s="1281"/>
      <c r="C53" s="1287" t="s">
        <v>79</v>
      </c>
      <c r="D53" s="1667"/>
      <c r="E53" s="1668"/>
      <c r="F53" s="857"/>
      <c r="G53" s="1667">
        <v>41180</v>
      </c>
      <c r="H53" s="1460"/>
      <c r="I53" s="261"/>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row>
    <row r="54" spans="1:33" s="262" customFormat="1" ht="10.15" customHeight="1">
      <c r="A54" s="2109"/>
      <c r="B54" s="566"/>
      <c r="C54" s="1365"/>
      <c r="D54" s="2115"/>
      <c r="E54" s="1431"/>
      <c r="F54" s="855"/>
      <c r="G54" s="1607"/>
      <c r="H54" s="1607"/>
      <c r="I54" s="261"/>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row>
    <row r="55" spans="1:33" s="262" customFormat="1" ht="15" customHeight="1">
      <c r="A55" s="377" t="s">
        <v>300</v>
      </c>
      <c r="B55" s="2444" t="s">
        <v>632</v>
      </c>
      <c r="C55" s="2444"/>
      <c r="D55" s="1460"/>
      <c r="E55" s="1460"/>
      <c r="F55" s="1460"/>
      <c r="G55" s="1378"/>
      <c r="H55" s="1519"/>
      <c r="I55" s="261"/>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row>
    <row r="56" spans="1:33" ht="15" customHeight="1">
      <c r="B56" s="117" t="s">
        <v>325</v>
      </c>
      <c r="C56" s="816"/>
      <c r="D56" s="234"/>
      <c r="E56" s="234"/>
      <c r="F56" s="234"/>
      <c r="G56" s="234"/>
      <c r="H56" s="234"/>
      <c r="I56" s="811"/>
      <c r="J56" s="234"/>
      <c r="K56" s="234"/>
      <c r="M56" s="100"/>
      <c r="O56" s="568"/>
      <c r="P56" s="429"/>
      <c r="Q56" s="429"/>
      <c r="R56" s="429"/>
      <c r="S56" s="429"/>
      <c r="T56" s="429"/>
      <c r="U56" s="429"/>
      <c r="V56" s="429"/>
      <c r="W56" s="429"/>
      <c r="X56" s="429"/>
      <c r="Y56" s="429"/>
      <c r="Z56" s="429"/>
      <c r="AA56" s="429"/>
      <c r="AB56" s="429"/>
      <c r="AC56" s="429"/>
      <c r="AD56" s="429"/>
      <c r="AE56" s="429"/>
      <c r="AF56" s="429"/>
    </row>
    <row r="57" spans="1:33" ht="15.75" customHeight="1">
      <c r="A57" s="1017" t="s">
        <v>297</v>
      </c>
      <c r="B57" s="2484" t="s">
        <v>682</v>
      </c>
      <c r="C57" s="2484"/>
      <c r="D57" s="2484"/>
      <c r="E57" s="2484"/>
      <c r="F57" s="2484"/>
      <c r="G57" s="2484"/>
      <c r="H57" s="2484"/>
      <c r="I57" s="2484"/>
      <c r="J57" s="233"/>
      <c r="K57" s="233"/>
      <c r="M57" s="100"/>
      <c r="O57" s="568"/>
      <c r="P57" s="429"/>
      <c r="Q57" s="429"/>
      <c r="R57" s="429"/>
      <c r="S57" s="429"/>
      <c r="T57" s="429"/>
      <c r="U57" s="429"/>
      <c r="V57" s="429"/>
      <c r="W57" s="429"/>
      <c r="X57" s="429"/>
      <c r="Y57" s="429"/>
      <c r="Z57" s="429"/>
      <c r="AA57" s="429"/>
      <c r="AB57" s="429"/>
      <c r="AC57" s="429"/>
      <c r="AD57" s="429"/>
      <c r="AE57" s="429"/>
      <c r="AF57" s="429"/>
    </row>
    <row r="58" spans="1:33" ht="15" customHeight="1">
      <c r="A58" s="1017" t="s">
        <v>298</v>
      </c>
      <c r="B58" s="2484" t="s">
        <v>681</v>
      </c>
      <c r="C58" s="2484"/>
      <c r="D58" s="2484"/>
      <c r="E58" s="2484"/>
      <c r="F58" s="2484"/>
      <c r="G58" s="2484"/>
      <c r="H58" s="2484"/>
      <c r="I58" s="2484"/>
      <c r="J58" s="135"/>
      <c r="K58" s="135"/>
      <c r="M58" s="100"/>
      <c r="O58" s="568"/>
      <c r="P58" s="429"/>
      <c r="Q58" s="429"/>
      <c r="R58" s="429"/>
      <c r="S58" s="429"/>
      <c r="T58" s="429"/>
      <c r="U58" s="429"/>
      <c r="V58" s="429"/>
      <c r="W58" s="429"/>
      <c r="X58" s="429"/>
      <c r="Y58" s="429"/>
      <c r="Z58" s="429"/>
      <c r="AA58" s="429"/>
      <c r="AB58" s="429"/>
      <c r="AC58" s="429"/>
      <c r="AD58" s="429"/>
      <c r="AE58" s="429"/>
      <c r="AF58" s="429"/>
    </row>
    <row r="59" spans="1:33" ht="15" customHeight="1">
      <c r="A59" s="1017" t="s">
        <v>307</v>
      </c>
      <c r="B59" s="2484" t="s">
        <v>1160</v>
      </c>
      <c r="C59" s="2484"/>
      <c r="D59" s="2484"/>
      <c r="E59" s="2484"/>
      <c r="F59" s="2484"/>
      <c r="G59" s="2484"/>
      <c r="H59" s="2484"/>
      <c r="I59" s="1754"/>
      <c r="J59" s="135"/>
      <c r="K59" s="135"/>
      <c r="M59" s="100"/>
      <c r="O59" s="568"/>
      <c r="P59" s="429"/>
      <c r="Q59" s="429"/>
      <c r="R59" s="429"/>
      <c r="S59" s="429"/>
      <c r="T59" s="429"/>
      <c r="U59" s="429"/>
      <c r="V59" s="429"/>
      <c r="W59" s="429"/>
      <c r="X59" s="429"/>
      <c r="Y59" s="429"/>
      <c r="Z59" s="429"/>
      <c r="AA59" s="429"/>
      <c r="AB59" s="429"/>
      <c r="AC59" s="429"/>
      <c r="AD59" s="429"/>
      <c r="AE59" s="429"/>
      <c r="AF59" s="429"/>
    </row>
    <row r="60" spans="1:33" ht="15" customHeight="1">
      <c r="A60" s="1017" t="s">
        <v>306</v>
      </c>
      <c r="B60" s="2484" t="s">
        <v>859</v>
      </c>
      <c r="C60" s="2484"/>
      <c r="D60" s="2484"/>
      <c r="E60" s="2484"/>
      <c r="F60" s="2484"/>
      <c r="G60" s="2484"/>
      <c r="H60" s="2484"/>
      <c r="I60" s="1754"/>
      <c r="J60" s="135"/>
      <c r="K60" s="135"/>
      <c r="M60" s="100"/>
      <c r="O60" s="568"/>
      <c r="P60" s="429"/>
      <c r="Q60" s="429"/>
      <c r="R60" s="429"/>
      <c r="S60" s="429"/>
      <c r="T60" s="429"/>
      <c r="U60" s="429"/>
      <c r="V60" s="429"/>
      <c r="W60" s="429"/>
      <c r="X60" s="429"/>
      <c r="Y60" s="429"/>
      <c r="Z60" s="429"/>
      <c r="AA60" s="429"/>
      <c r="AB60" s="429"/>
      <c r="AC60" s="429"/>
      <c r="AD60" s="429"/>
      <c r="AE60" s="429"/>
      <c r="AF60" s="429"/>
    </row>
    <row r="61" spans="1:33" ht="15" customHeight="1">
      <c r="A61" s="1017" t="s">
        <v>336</v>
      </c>
      <c r="B61" s="2484" t="s">
        <v>683</v>
      </c>
      <c r="C61" s="2484"/>
      <c r="D61" s="2484"/>
      <c r="E61" s="2484"/>
      <c r="F61" s="2484"/>
      <c r="G61" s="2484"/>
      <c r="H61" s="2484"/>
      <c r="I61" s="1522"/>
      <c r="J61" s="135"/>
      <c r="K61" s="135"/>
      <c r="M61" s="100"/>
      <c r="O61" s="568"/>
      <c r="P61" s="429"/>
      <c r="Q61" s="429"/>
      <c r="R61" s="429"/>
      <c r="S61" s="429"/>
      <c r="T61" s="429"/>
      <c r="U61" s="429"/>
      <c r="V61" s="429"/>
      <c r="W61" s="429"/>
      <c r="X61" s="429"/>
      <c r="Y61" s="429"/>
      <c r="Z61" s="429"/>
      <c r="AA61" s="429"/>
      <c r="AB61" s="429"/>
      <c r="AC61" s="429"/>
      <c r="AD61" s="429"/>
      <c r="AE61" s="429"/>
      <c r="AF61" s="429"/>
    </row>
    <row r="62" spans="1:33" ht="15" customHeight="1">
      <c r="A62" s="1752" t="s">
        <v>308</v>
      </c>
      <c r="B62" s="2484" t="s">
        <v>747</v>
      </c>
      <c r="C62" s="2484"/>
      <c r="D62" s="2484"/>
      <c r="E62" s="2484"/>
      <c r="F62" s="2484"/>
      <c r="G62" s="2484"/>
      <c r="H62" s="2484"/>
      <c r="I62" s="1522"/>
      <c r="J62" s="135"/>
      <c r="K62" s="135"/>
      <c r="M62" s="100"/>
      <c r="O62" s="568"/>
      <c r="P62" s="429"/>
      <c r="Q62" s="429"/>
      <c r="R62" s="429"/>
      <c r="S62" s="429"/>
      <c r="T62" s="429"/>
      <c r="U62" s="429"/>
      <c r="V62" s="429"/>
      <c r="W62" s="429"/>
      <c r="X62" s="429"/>
      <c r="Y62" s="429"/>
      <c r="Z62" s="429"/>
      <c r="AA62" s="429"/>
      <c r="AB62" s="429"/>
      <c r="AC62" s="429"/>
      <c r="AD62" s="429"/>
      <c r="AE62" s="429"/>
      <c r="AF62" s="429"/>
    </row>
    <row r="63" spans="1:33" ht="15" customHeight="1">
      <c r="A63" s="1885"/>
      <c r="B63" s="2203"/>
      <c r="C63" s="2203"/>
      <c r="D63" s="2203"/>
      <c r="E63" s="2203"/>
      <c r="F63" s="2203"/>
      <c r="G63" s="1522"/>
      <c r="H63" s="1522"/>
      <c r="I63" s="1522"/>
      <c r="J63" s="135"/>
      <c r="K63" s="135"/>
      <c r="M63" s="100"/>
      <c r="O63" s="568"/>
      <c r="P63" s="429"/>
      <c r="Q63" s="429"/>
      <c r="R63" s="429"/>
      <c r="S63" s="429"/>
      <c r="T63" s="429"/>
      <c r="U63" s="429"/>
      <c r="V63" s="429"/>
      <c r="W63" s="429"/>
      <c r="X63" s="429"/>
      <c r="Y63" s="429"/>
      <c r="Z63" s="429"/>
      <c r="AA63" s="429"/>
      <c r="AB63" s="429"/>
      <c r="AC63" s="429"/>
      <c r="AD63" s="429"/>
      <c r="AE63" s="429"/>
      <c r="AF63" s="429"/>
    </row>
    <row r="64" spans="1:33">
      <c r="A64" s="2203"/>
      <c r="B64" s="2300"/>
      <c r="C64" s="778"/>
      <c r="D64" s="2300"/>
      <c r="E64" s="778"/>
      <c r="F64" s="112"/>
      <c r="I64" s="810"/>
      <c r="M64" s="100"/>
    </row>
    <row r="65" spans="1:39">
      <c r="A65" s="2203"/>
      <c r="B65" s="112"/>
      <c r="C65" s="112"/>
      <c r="D65" s="112"/>
      <c r="E65" s="112"/>
      <c r="F65" s="112"/>
      <c r="I65" s="266"/>
      <c r="M65" s="100"/>
    </row>
    <row r="66" spans="1:39">
      <c r="A66" s="2203"/>
      <c r="B66" s="87"/>
      <c r="C66" s="125"/>
      <c r="D66" s="112"/>
      <c r="E66" s="112"/>
      <c r="F66" s="112"/>
      <c r="H66" s="100"/>
      <c r="I66" s="266"/>
      <c r="M66" s="100"/>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row>
    <row r="67" spans="1:39">
      <c r="A67" s="2203"/>
      <c r="B67" s="87"/>
      <c r="C67" s="109"/>
      <c r="D67" s="112"/>
      <c r="E67" s="112"/>
      <c r="F67" s="112"/>
      <c r="H67" s="100"/>
      <c r="I67" s="266"/>
      <c r="M67" s="100"/>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row>
    <row r="71" spans="1:39">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row>
    <row r="72" spans="1:39">
      <c r="H72" s="100"/>
      <c r="I72" s="266"/>
      <c r="M72" s="100"/>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row>
    <row r="75" spans="1:39">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row>
    <row r="78" spans="1:39">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row>
    <row r="79" spans="1:39">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row>
    <row r="80" spans="1:39">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row>
    <row r="81" spans="15:39">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row>
  </sheetData>
  <mergeCells count="16">
    <mergeCell ref="A1:H1"/>
    <mergeCell ref="A2:H2"/>
    <mergeCell ref="A3:H3"/>
    <mergeCell ref="B61:H61"/>
    <mergeCell ref="B62:H62"/>
    <mergeCell ref="B57:I57"/>
    <mergeCell ref="B58:I58"/>
    <mergeCell ref="B55:C55"/>
    <mergeCell ref="B59:H59"/>
    <mergeCell ref="B60:H60"/>
    <mergeCell ref="I12:S12"/>
    <mergeCell ref="B13:H13"/>
    <mergeCell ref="I13:M13"/>
    <mergeCell ref="N13:R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61" orientation="portrait" blackAndWhite="1" useFirstPageNumber="1" r:id="rId1"/>
  <headerFooter alignWithMargins="0">
    <oddHeader xml:space="preserve">&amp;C   </oddHeader>
    <oddFooter>&amp;C&amp;"Times New Roman,Bold"  &amp;P</oddFooter>
  </headerFooter>
  <rowBreaks count="1" manualBreakCount="1">
    <brk id="39" max="9" man="1"/>
  </rowBreaks>
</worksheet>
</file>

<file path=xl/worksheets/sheet34.xml><?xml version="1.0" encoding="utf-8"?>
<worksheet xmlns="http://schemas.openxmlformats.org/spreadsheetml/2006/main" xmlns:r="http://schemas.openxmlformats.org/officeDocument/2006/relationships">
  <sheetPr syncVertical="1" syncRef="A28" transitionEvaluation="1" transitionEntry="1" codeName="Sheet32">
    <tabColor rgb="FF92D050"/>
  </sheetPr>
  <dimension ref="A1:AD101"/>
  <sheetViews>
    <sheetView view="pageBreakPreview" topLeftCell="A28" zoomScaleSheetLayoutView="100" workbookViewId="0">
      <selection activeCell="M48" sqref="M48:M49"/>
    </sheetView>
  </sheetViews>
  <sheetFormatPr defaultColWidth="11" defaultRowHeight="12.75"/>
  <cols>
    <col min="1" max="1" width="6.42578125" style="392" customWidth="1"/>
    <col min="2" max="2" width="8.140625" style="392" customWidth="1"/>
    <col min="3" max="3" width="34.5703125" style="528" customWidth="1"/>
    <col min="4" max="4" width="10.42578125" style="393" customWidth="1"/>
    <col min="5" max="5" width="9.42578125" style="393" customWidth="1"/>
    <col min="6" max="6" width="11.140625" style="267" bestFit="1" customWidth="1"/>
    <col min="7" max="7" width="8.5703125" style="267" customWidth="1"/>
    <col min="8" max="8" width="4.42578125" style="1025" customWidth="1"/>
    <col min="9" max="9" width="8.5703125" style="393" customWidth="1"/>
    <col min="10" max="10" width="8.42578125" style="393" customWidth="1"/>
    <col min="11" max="11" width="9.7109375" style="393" customWidth="1"/>
    <col min="12" max="12" width="9.140625" style="267" customWidth="1"/>
    <col min="13" max="13" width="10.85546875" style="267" customWidth="1"/>
    <col min="14" max="14" width="10.85546875" style="205" customWidth="1"/>
    <col min="15" max="15" width="14.85546875" style="205" customWidth="1"/>
    <col min="16" max="16" width="29" style="205" customWidth="1"/>
    <col min="17" max="17" width="11.28515625" style="205" customWidth="1"/>
    <col min="18" max="18" width="13.7109375" style="389" customWidth="1"/>
    <col min="19" max="21" width="5.5703125" style="205" customWidth="1"/>
    <col min="22" max="22" width="6.42578125" style="205" customWidth="1"/>
    <col min="23" max="23" width="11.85546875" style="205" customWidth="1"/>
    <col min="24" max="24" width="5.5703125" style="205" customWidth="1"/>
    <col min="25" max="25" width="8.42578125" style="205" customWidth="1"/>
    <col min="26" max="26" width="10.42578125" style="205" customWidth="1"/>
    <col min="27" max="27" width="5.5703125" style="205" customWidth="1"/>
    <col min="28" max="28" width="12.140625" style="205" customWidth="1"/>
    <col min="29" max="30" width="5.5703125" style="205" customWidth="1"/>
    <col min="31" max="32" width="5.5703125" style="267" customWidth="1"/>
    <col min="33" max="33" width="12.42578125" style="267" customWidth="1"/>
    <col min="34" max="16384" width="11" style="267"/>
  </cols>
  <sheetData>
    <row r="1" spans="1:30">
      <c r="A1" s="2527" t="s">
        <v>133</v>
      </c>
      <c r="B1" s="2527"/>
      <c r="C1" s="2527"/>
      <c r="D1" s="2527"/>
      <c r="E1" s="2527"/>
      <c r="F1" s="2527"/>
      <c r="G1" s="2527"/>
      <c r="H1" s="983"/>
      <c r="I1" s="391"/>
      <c r="J1" s="391"/>
      <c r="K1" s="391"/>
      <c r="L1" s="390"/>
      <c r="M1" s="390"/>
    </row>
    <row r="2" spans="1:30">
      <c r="A2" s="2527" t="s">
        <v>134</v>
      </c>
      <c r="B2" s="2527"/>
      <c r="C2" s="2527"/>
      <c r="D2" s="2527"/>
      <c r="E2" s="2527"/>
      <c r="F2" s="2527"/>
      <c r="G2" s="2527"/>
      <c r="H2" s="983"/>
      <c r="I2" s="391"/>
      <c r="J2" s="391"/>
      <c r="K2" s="391"/>
      <c r="L2" s="390"/>
      <c r="M2" s="390"/>
    </row>
    <row r="3" spans="1:30" ht="15.6" customHeight="1">
      <c r="A3" s="2490" t="s">
        <v>296</v>
      </c>
      <c r="B3" s="2490"/>
      <c r="C3" s="2490"/>
      <c r="D3" s="2490"/>
      <c r="E3" s="2490"/>
      <c r="F3" s="2490"/>
      <c r="G3" s="2490"/>
      <c r="H3" s="980"/>
      <c r="I3" s="728"/>
      <c r="J3" s="728"/>
      <c r="K3" s="728"/>
      <c r="L3" s="723"/>
      <c r="M3" s="723"/>
    </row>
    <row r="4" spans="1:30" ht="13.5">
      <c r="A4" s="34"/>
      <c r="B4" s="2424"/>
      <c r="C4" s="2424"/>
      <c r="D4" s="2424"/>
      <c r="E4" s="2424"/>
      <c r="F4" s="2424"/>
      <c r="G4" s="2424"/>
      <c r="H4" s="753"/>
      <c r="I4" s="693"/>
      <c r="J4" s="693"/>
      <c r="K4" s="693"/>
      <c r="L4" s="751"/>
      <c r="M4" s="751"/>
    </row>
    <row r="5" spans="1:30">
      <c r="A5" s="34"/>
      <c r="B5" s="30"/>
      <c r="C5" s="30"/>
      <c r="D5" s="36"/>
      <c r="E5" s="37" t="s">
        <v>26</v>
      </c>
      <c r="F5" s="37" t="s">
        <v>27</v>
      </c>
      <c r="G5" s="37" t="s">
        <v>154</v>
      </c>
      <c r="H5" s="41"/>
      <c r="I5" s="693"/>
      <c r="J5" s="693"/>
      <c r="K5" s="693"/>
      <c r="L5" s="751"/>
      <c r="M5" s="751"/>
    </row>
    <row r="6" spans="1:30">
      <c r="A6" s="34"/>
      <c r="B6" s="38" t="s">
        <v>28</v>
      </c>
      <c r="C6" s="30" t="s">
        <v>29</v>
      </c>
      <c r="D6" s="39" t="s">
        <v>79</v>
      </c>
      <c r="E6" s="32">
        <v>167890</v>
      </c>
      <c r="F6" s="32">
        <v>351000</v>
      </c>
      <c r="G6" s="32">
        <f>SUM(E6:F6)</f>
        <v>518890</v>
      </c>
      <c r="H6" s="39"/>
      <c r="I6" s="693"/>
      <c r="J6" s="693"/>
      <c r="K6" s="693"/>
      <c r="L6" s="751"/>
      <c r="M6" s="751"/>
    </row>
    <row r="7" spans="1:30">
      <c r="A7" s="34"/>
      <c r="B7" s="38" t="s">
        <v>30</v>
      </c>
      <c r="C7" s="40" t="s">
        <v>31</v>
      </c>
      <c r="D7" s="41"/>
      <c r="E7" s="33"/>
      <c r="F7" s="33"/>
      <c r="G7" s="33"/>
      <c r="H7" s="41"/>
      <c r="I7" s="693"/>
      <c r="J7" s="693"/>
      <c r="K7" s="693"/>
      <c r="L7" s="751"/>
      <c r="M7" s="751"/>
    </row>
    <row r="8" spans="1:30">
      <c r="A8" s="34"/>
      <c r="B8" s="38"/>
      <c r="C8" s="40" t="s">
        <v>150</v>
      </c>
      <c r="D8" s="41" t="s">
        <v>79</v>
      </c>
      <c r="E8" s="33">
        <f>G32</f>
        <v>9900</v>
      </c>
      <c r="F8" s="780">
        <f>G52</f>
        <v>158928</v>
      </c>
      <c r="G8" s="33">
        <f>SUM(E8:F8)</f>
        <v>168828</v>
      </c>
      <c r="H8" s="41"/>
      <c r="I8" s="693"/>
      <c r="J8" s="693"/>
      <c r="K8" s="693"/>
      <c r="L8" s="751"/>
      <c r="M8" s="751"/>
    </row>
    <row r="9" spans="1:30">
      <c r="A9" s="34"/>
      <c r="B9" s="42" t="s">
        <v>78</v>
      </c>
      <c r="C9" s="30" t="s">
        <v>43</v>
      </c>
      <c r="D9" s="43" t="s">
        <v>79</v>
      </c>
      <c r="E9" s="44">
        <f>SUM(E6:E8)</f>
        <v>177790</v>
      </c>
      <c r="F9" s="44">
        <f>SUM(F6:F8)</f>
        <v>509928</v>
      </c>
      <c r="G9" s="44">
        <f>SUM(E9:F9)</f>
        <v>687718</v>
      </c>
      <c r="H9" s="39"/>
      <c r="I9" s="405"/>
      <c r="J9" s="405"/>
      <c r="K9" s="405"/>
      <c r="L9" s="405"/>
      <c r="M9" s="405"/>
    </row>
    <row r="10" spans="1:30">
      <c r="A10" s="34"/>
      <c r="B10" s="38"/>
      <c r="C10" s="30"/>
      <c r="D10" s="31"/>
      <c r="E10" s="31"/>
      <c r="F10" s="39"/>
      <c r="G10" s="31"/>
      <c r="H10" s="39"/>
      <c r="I10" s="405"/>
      <c r="J10" s="405"/>
      <c r="K10" s="405"/>
      <c r="L10" s="405"/>
      <c r="M10" s="405"/>
    </row>
    <row r="11" spans="1:30" ht="18" customHeight="1">
      <c r="A11" s="34"/>
      <c r="B11" s="38" t="s">
        <v>44</v>
      </c>
      <c r="C11" s="30" t="s">
        <v>45</v>
      </c>
      <c r="D11" s="30"/>
      <c r="E11" s="30"/>
      <c r="F11" s="45"/>
      <c r="G11" s="30"/>
      <c r="H11" s="45"/>
      <c r="I11" s="405"/>
      <c r="J11" s="405"/>
      <c r="K11" s="405"/>
      <c r="L11" s="405"/>
      <c r="M11" s="405"/>
    </row>
    <row r="12" spans="1:30" s="355" customFormat="1">
      <c r="A12" s="32"/>
      <c r="B12" s="724"/>
      <c r="C12" s="724"/>
      <c r="D12" s="724"/>
      <c r="E12" s="724"/>
      <c r="F12" s="724"/>
      <c r="G12" s="724"/>
      <c r="H12" s="754"/>
      <c r="I12" s="2520" t="s">
        <v>80</v>
      </c>
      <c r="J12" s="2520"/>
      <c r="K12" s="2520"/>
      <c r="L12" s="2520"/>
      <c r="M12" s="2521"/>
      <c r="N12" s="2520"/>
      <c r="O12" s="2520"/>
      <c r="P12" s="2520"/>
      <c r="Q12" s="2520"/>
      <c r="R12" s="2520"/>
      <c r="S12" s="2520" t="s">
        <v>51</v>
      </c>
      <c r="T12" s="2520"/>
      <c r="U12" s="2520"/>
      <c r="V12" s="2520"/>
      <c r="W12" s="2520"/>
      <c r="X12" s="2522"/>
      <c r="Y12" s="2522"/>
      <c r="Z12" s="2522"/>
      <c r="AA12" s="2522"/>
      <c r="AB12" s="2522"/>
    </row>
    <row r="13" spans="1:30" s="355" customFormat="1" ht="13.5" thickBot="1">
      <c r="A13" s="46"/>
      <c r="B13" s="2425" t="s">
        <v>142</v>
      </c>
      <c r="C13" s="2425"/>
      <c r="D13" s="2425"/>
      <c r="E13" s="2425"/>
      <c r="F13" s="2425"/>
      <c r="G13" s="2425"/>
      <c r="H13" s="754"/>
      <c r="I13" s="2523" t="s">
        <v>235</v>
      </c>
      <c r="J13" s="2523"/>
      <c r="K13" s="2523"/>
      <c r="L13" s="2523"/>
      <c r="M13" s="2524"/>
      <c r="N13" s="2523" t="s">
        <v>236</v>
      </c>
      <c r="O13" s="2523"/>
      <c r="P13" s="2523"/>
      <c r="Q13" s="2523"/>
      <c r="R13" s="2523"/>
      <c r="S13" s="2523" t="s">
        <v>235</v>
      </c>
      <c r="T13" s="2523"/>
      <c r="U13" s="2523"/>
      <c r="V13" s="2523"/>
      <c r="W13" s="2523"/>
      <c r="X13" s="2525" t="s">
        <v>236</v>
      </c>
      <c r="Y13" s="2525"/>
      <c r="Z13" s="2525"/>
      <c r="AA13" s="2525"/>
      <c r="AB13" s="2525"/>
    </row>
    <row r="14" spans="1:30" s="355" customFormat="1" ht="14.25" thickTop="1" thickBot="1">
      <c r="A14" s="46"/>
      <c r="B14" s="269"/>
      <c r="C14" s="269" t="s">
        <v>46</v>
      </c>
      <c r="D14" s="269"/>
      <c r="E14" s="269" t="s">
        <v>80</v>
      </c>
      <c r="F14" s="269" t="s">
        <v>156</v>
      </c>
      <c r="G14" s="47" t="s">
        <v>154</v>
      </c>
      <c r="H14" s="41"/>
      <c r="I14" s="357" t="s">
        <v>101</v>
      </c>
      <c r="J14" s="357" t="s">
        <v>102</v>
      </c>
      <c r="K14" s="357" t="s">
        <v>103</v>
      </c>
      <c r="L14" s="357" t="s">
        <v>104</v>
      </c>
      <c r="M14" s="358" t="s">
        <v>105</v>
      </c>
      <c r="N14" s="357" t="s">
        <v>101</v>
      </c>
      <c r="O14" s="357" t="s">
        <v>102</v>
      </c>
      <c r="P14" s="357" t="s">
        <v>103</v>
      </c>
      <c r="Q14" s="357" t="s">
        <v>104</v>
      </c>
      <c r="R14" s="358" t="s">
        <v>105</v>
      </c>
      <c r="S14" s="357" t="s">
        <v>101</v>
      </c>
      <c r="T14" s="357" t="s">
        <v>102</v>
      </c>
      <c r="U14" s="357" t="s">
        <v>103</v>
      </c>
      <c r="V14" s="357" t="s">
        <v>104</v>
      </c>
      <c r="W14" s="358" t="s">
        <v>105</v>
      </c>
      <c r="X14" s="359" t="s">
        <v>101</v>
      </c>
      <c r="Y14" s="359" t="s">
        <v>102</v>
      </c>
      <c r="Z14" s="359" t="s">
        <v>103</v>
      </c>
      <c r="AA14" s="359" t="s">
        <v>104</v>
      </c>
      <c r="AB14" s="360" t="s">
        <v>105</v>
      </c>
    </row>
    <row r="15" spans="1:30" s="355" customFormat="1" ht="13.5" thickTop="1">
      <c r="A15" s="32"/>
      <c r="B15" s="41"/>
      <c r="C15" s="41"/>
      <c r="D15" s="41"/>
      <c r="E15" s="41"/>
      <c r="F15" s="41"/>
      <c r="G15" s="33"/>
      <c r="H15" s="41"/>
      <c r="I15" s="413"/>
      <c r="J15" s="413"/>
      <c r="K15" s="413"/>
      <c r="L15" s="413"/>
      <c r="M15" s="972"/>
      <c r="N15" s="413"/>
      <c r="O15" s="413"/>
      <c r="P15" s="413"/>
      <c r="Q15" s="413"/>
      <c r="R15" s="972"/>
      <c r="S15" s="413"/>
      <c r="T15" s="413"/>
      <c r="U15" s="413"/>
      <c r="V15" s="413"/>
      <c r="W15" s="972"/>
      <c r="X15" s="414"/>
      <c r="Y15" s="414"/>
      <c r="Z15" s="414"/>
      <c r="AA15" s="414"/>
      <c r="AB15" s="415"/>
    </row>
    <row r="16" spans="1:30" ht="13.9" customHeight="1">
      <c r="C16" s="527" t="s">
        <v>82</v>
      </c>
      <c r="D16" s="396"/>
      <c r="E16" s="396"/>
      <c r="F16" s="396"/>
      <c r="G16" s="396"/>
      <c r="H16" s="693"/>
      <c r="I16" s="205"/>
      <c r="J16" s="205"/>
      <c r="K16" s="205"/>
      <c r="L16" s="205"/>
      <c r="M16" s="205"/>
      <c r="R16" s="205"/>
      <c r="Z16" s="267"/>
      <c r="AA16" s="267"/>
      <c r="AB16" s="267"/>
      <c r="AC16" s="267"/>
      <c r="AD16" s="267"/>
    </row>
    <row r="17" spans="1:30" ht="13.9" customHeight="1">
      <c r="A17" s="392" t="s">
        <v>83</v>
      </c>
      <c r="B17" s="398">
        <v>3452</v>
      </c>
      <c r="C17" s="527" t="s">
        <v>74</v>
      </c>
      <c r="F17" s="393"/>
      <c r="G17" s="393"/>
      <c r="H17" s="523"/>
      <c r="I17" s="205"/>
      <c r="J17" s="205"/>
      <c r="K17" s="205"/>
      <c r="L17" s="205"/>
      <c r="M17" s="205"/>
      <c r="R17" s="205"/>
      <c r="X17" s="267"/>
      <c r="Y17" s="267"/>
      <c r="Z17" s="267"/>
      <c r="AA17" s="267"/>
      <c r="AB17" s="267"/>
      <c r="AC17" s="267"/>
      <c r="AD17" s="267"/>
    </row>
    <row r="18" spans="1:30" ht="13.9" customHeight="1">
      <c r="A18" s="397"/>
      <c r="B18" s="397">
        <v>80</v>
      </c>
      <c r="C18" s="609" t="s">
        <v>67</v>
      </c>
      <c r="D18" s="608"/>
      <c r="E18" s="608"/>
      <c r="F18" s="608"/>
      <c r="G18" s="608"/>
      <c r="H18" s="1018"/>
      <c r="I18" s="205"/>
      <c r="J18" s="205"/>
      <c r="K18" s="205"/>
      <c r="L18" s="205"/>
      <c r="M18" s="205"/>
      <c r="R18" s="205"/>
      <c r="X18" s="267"/>
      <c r="Y18" s="267"/>
      <c r="Z18" s="267"/>
      <c r="AA18" s="267"/>
      <c r="AB18" s="267"/>
      <c r="AC18" s="267"/>
      <c r="AD18" s="267"/>
    </row>
    <row r="19" spans="1:30" ht="14.45" customHeight="1">
      <c r="A19" s="397"/>
      <c r="B19" s="604">
        <v>80.103999999999999</v>
      </c>
      <c r="C19" s="535" t="s">
        <v>275</v>
      </c>
      <c r="D19" s="608"/>
      <c r="E19" s="608"/>
      <c r="F19" s="608"/>
      <c r="G19" s="608"/>
      <c r="H19" s="1018"/>
      <c r="I19" s="205"/>
      <c r="J19" s="205"/>
      <c r="K19" s="205"/>
      <c r="L19" s="205"/>
      <c r="M19" s="205"/>
      <c r="R19" s="205"/>
      <c r="Z19" s="267"/>
      <c r="AA19" s="267"/>
      <c r="AB19" s="267"/>
      <c r="AC19" s="267"/>
      <c r="AD19" s="267"/>
    </row>
    <row r="20" spans="1:30" ht="14.45" customHeight="1">
      <c r="A20" s="397"/>
      <c r="B20" s="624">
        <v>63</v>
      </c>
      <c r="C20" s="609" t="s">
        <v>276</v>
      </c>
      <c r="D20" s="608"/>
      <c r="E20" s="608"/>
      <c r="F20" s="608"/>
      <c r="G20" s="608"/>
      <c r="H20" s="1018"/>
      <c r="I20" s="205"/>
      <c r="J20" s="205"/>
      <c r="K20" s="205"/>
      <c r="L20" s="205"/>
      <c r="M20" s="205"/>
      <c r="R20" s="205"/>
      <c r="Z20" s="267"/>
      <c r="AA20" s="267"/>
      <c r="AB20" s="267"/>
      <c r="AC20" s="267"/>
      <c r="AD20" s="267"/>
    </row>
    <row r="21" spans="1:30" ht="14.45" customHeight="1">
      <c r="A21" s="397"/>
      <c r="B21" s="624" t="s">
        <v>262</v>
      </c>
      <c r="C21" s="609" t="s">
        <v>277</v>
      </c>
      <c r="D21" s="402"/>
      <c r="E21" s="403">
        <v>2000</v>
      </c>
      <c r="F21" s="855">
        <v>0</v>
      </c>
      <c r="G21" s="403">
        <f t="shared" ref="G21:G27" si="0">SUM(E21:F21)</f>
        <v>2000</v>
      </c>
      <c r="H21" s="1019" t="s">
        <v>327</v>
      </c>
      <c r="I21" s="205" t="s">
        <v>151</v>
      </c>
      <c r="J21" s="205" t="s">
        <v>148</v>
      </c>
      <c r="K21" s="205" t="s">
        <v>278</v>
      </c>
      <c r="L21" s="205">
        <v>100</v>
      </c>
      <c r="M21" s="389">
        <v>4011002038</v>
      </c>
      <c r="R21" s="205"/>
      <c r="S21" s="205" t="s">
        <v>146</v>
      </c>
      <c r="T21" s="205" t="s">
        <v>152</v>
      </c>
      <c r="U21" s="205" t="s">
        <v>147</v>
      </c>
      <c r="V21" s="205">
        <v>100</v>
      </c>
      <c r="W21" s="205">
        <v>4021001003</v>
      </c>
      <c r="Z21" s="267"/>
      <c r="AA21" s="267"/>
      <c r="AB21" s="267"/>
      <c r="AC21" s="267"/>
      <c r="AD21" s="267"/>
    </row>
    <row r="22" spans="1:30" ht="14.45" customHeight="1">
      <c r="A22" s="397"/>
      <c r="B22" s="624" t="s">
        <v>279</v>
      </c>
      <c r="C22" s="609" t="s">
        <v>280</v>
      </c>
      <c r="D22" s="402"/>
      <c r="E22" s="403">
        <v>1000</v>
      </c>
      <c r="F22" s="855">
        <v>0</v>
      </c>
      <c r="G22" s="403">
        <f t="shared" si="0"/>
        <v>1000</v>
      </c>
      <c r="H22" s="1019" t="s">
        <v>327</v>
      </c>
      <c r="I22" s="205" t="s">
        <v>151</v>
      </c>
      <c r="J22" s="205" t="s">
        <v>148</v>
      </c>
      <c r="K22" s="205" t="s">
        <v>280</v>
      </c>
      <c r="L22" s="205">
        <v>100</v>
      </c>
      <c r="M22" s="389" t="s">
        <v>281</v>
      </c>
      <c r="R22" s="205"/>
      <c r="S22" s="205" t="s">
        <v>146</v>
      </c>
      <c r="T22" s="205" t="s">
        <v>152</v>
      </c>
      <c r="U22" s="205" t="s">
        <v>147</v>
      </c>
      <c r="V22" s="205">
        <v>100</v>
      </c>
      <c r="W22" s="205">
        <v>4021001003</v>
      </c>
      <c r="Z22" s="267"/>
      <c r="AA22" s="267"/>
      <c r="AB22" s="267"/>
      <c r="AC22" s="267"/>
      <c r="AD22" s="267"/>
    </row>
    <row r="23" spans="1:30" s="625" customFormat="1">
      <c r="A23" s="525" t="s">
        <v>300</v>
      </c>
      <c r="B23" s="624" t="s">
        <v>312</v>
      </c>
      <c r="C23" s="397" t="s">
        <v>315</v>
      </c>
      <c r="D23" s="371"/>
      <c r="E23" s="370">
        <v>2500</v>
      </c>
      <c r="F23" s="856">
        <v>0</v>
      </c>
      <c r="G23" s="403">
        <f t="shared" si="0"/>
        <v>2500</v>
      </c>
      <c r="H23" s="1020" t="s">
        <v>316</v>
      </c>
      <c r="I23" s="205" t="s">
        <v>149</v>
      </c>
      <c r="J23" s="205" t="s">
        <v>88</v>
      </c>
      <c r="K23" s="205" t="s">
        <v>343</v>
      </c>
      <c r="L23" s="205">
        <v>100</v>
      </c>
      <c r="M23" s="205" t="s">
        <v>344</v>
      </c>
      <c r="N23" s="626"/>
      <c r="O23" s="626"/>
      <c r="P23" s="626"/>
      <c r="Q23" s="626"/>
      <c r="R23" s="626"/>
      <c r="S23" s="626"/>
      <c r="T23" s="626"/>
      <c r="U23" s="626"/>
      <c r="V23" s="626"/>
      <c r="W23" s="626"/>
      <c r="X23" s="626"/>
      <c r="Y23" s="626"/>
    </row>
    <row r="24" spans="1:30" s="625" customFormat="1" ht="25.5">
      <c r="A24" s="525" t="s">
        <v>300</v>
      </c>
      <c r="B24" s="624" t="s">
        <v>313</v>
      </c>
      <c r="C24" s="397" t="s">
        <v>326</v>
      </c>
      <c r="D24" s="371"/>
      <c r="E24" s="370">
        <v>800</v>
      </c>
      <c r="F24" s="856">
        <v>0</v>
      </c>
      <c r="G24" s="403">
        <f t="shared" si="0"/>
        <v>800</v>
      </c>
      <c r="H24" s="1020" t="s">
        <v>316</v>
      </c>
      <c r="I24" s="205" t="s">
        <v>149</v>
      </c>
      <c r="J24" s="205" t="s">
        <v>88</v>
      </c>
      <c r="K24" s="205" t="s">
        <v>345</v>
      </c>
      <c r="L24" s="205">
        <v>100</v>
      </c>
      <c r="M24" s="205" t="s">
        <v>346</v>
      </c>
      <c r="N24" s="626"/>
      <c r="O24" s="626"/>
      <c r="P24" s="626"/>
      <c r="Q24" s="626"/>
      <c r="R24" s="626"/>
      <c r="S24" s="626"/>
      <c r="T24" s="626"/>
      <c r="U24" s="626"/>
      <c r="V24" s="626"/>
      <c r="W24" s="626"/>
      <c r="X24" s="626"/>
      <c r="Y24" s="626"/>
    </row>
    <row r="25" spans="1:30" s="625" customFormat="1" ht="25.5">
      <c r="A25" s="525" t="s">
        <v>300</v>
      </c>
      <c r="B25" s="624" t="s">
        <v>314</v>
      </c>
      <c r="C25" s="397" t="s">
        <v>340</v>
      </c>
      <c r="D25" s="371"/>
      <c r="E25" s="370">
        <v>100</v>
      </c>
      <c r="F25" s="856">
        <v>0</v>
      </c>
      <c r="G25" s="403">
        <f t="shared" si="0"/>
        <v>100</v>
      </c>
      <c r="H25" s="1020" t="s">
        <v>304</v>
      </c>
      <c r="I25" s="205" t="s">
        <v>151</v>
      </c>
      <c r="J25" s="205" t="s">
        <v>148</v>
      </c>
      <c r="K25" s="205" t="s">
        <v>261</v>
      </c>
      <c r="L25" s="205">
        <v>100</v>
      </c>
      <c r="M25" s="205" t="s">
        <v>347</v>
      </c>
      <c r="N25" s="626"/>
      <c r="O25" s="626"/>
      <c r="P25" s="626"/>
      <c r="Q25" s="626"/>
      <c r="R25" s="626"/>
      <c r="S25" s="626"/>
      <c r="T25" s="626"/>
      <c r="U25" s="626"/>
      <c r="V25" s="626"/>
      <c r="W25" s="626"/>
      <c r="X25" s="626"/>
      <c r="Y25" s="626"/>
    </row>
    <row r="26" spans="1:30" s="625" customFormat="1" ht="14.45" customHeight="1">
      <c r="A26" s="525" t="s">
        <v>300</v>
      </c>
      <c r="B26" s="624" t="s">
        <v>321</v>
      </c>
      <c r="C26" s="397" t="s">
        <v>323</v>
      </c>
      <c r="D26" s="371"/>
      <c r="E26" s="370">
        <v>2000</v>
      </c>
      <c r="F26" s="856">
        <v>0</v>
      </c>
      <c r="G26" s="403">
        <f t="shared" si="0"/>
        <v>2000</v>
      </c>
      <c r="H26" s="1020" t="s">
        <v>329</v>
      </c>
      <c r="I26" s="205" t="s">
        <v>151</v>
      </c>
      <c r="J26" s="205" t="s">
        <v>148</v>
      </c>
      <c r="K26" s="205" t="s">
        <v>323</v>
      </c>
      <c r="L26" s="205">
        <v>100</v>
      </c>
      <c r="M26" s="205" t="s">
        <v>348</v>
      </c>
      <c r="N26" s="626"/>
      <c r="O26" s="626"/>
      <c r="P26" s="626"/>
      <c r="Q26" s="626"/>
      <c r="R26" s="626"/>
      <c r="S26" s="626"/>
      <c r="T26" s="626"/>
      <c r="U26" s="626"/>
      <c r="V26" s="626"/>
      <c r="W26" s="626"/>
      <c r="X26" s="626"/>
      <c r="Y26" s="626"/>
    </row>
    <row r="27" spans="1:30" s="625" customFormat="1">
      <c r="A27" s="525" t="s">
        <v>300</v>
      </c>
      <c r="B27" s="624" t="s">
        <v>322</v>
      </c>
      <c r="C27" s="397" t="s">
        <v>339</v>
      </c>
      <c r="D27" s="371"/>
      <c r="E27" s="370">
        <v>1500</v>
      </c>
      <c r="F27" s="856">
        <v>0</v>
      </c>
      <c r="G27" s="403">
        <f t="shared" si="0"/>
        <v>1500</v>
      </c>
      <c r="H27" s="1020" t="s">
        <v>330</v>
      </c>
      <c r="I27" s="205" t="s">
        <v>151</v>
      </c>
      <c r="J27" s="205" t="s">
        <v>148</v>
      </c>
      <c r="K27" s="205" t="s">
        <v>339</v>
      </c>
      <c r="L27" s="205">
        <v>100</v>
      </c>
      <c r="M27" s="205" t="s">
        <v>349</v>
      </c>
      <c r="N27" s="626"/>
      <c r="O27" s="626"/>
      <c r="P27" s="626"/>
      <c r="Q27" s="626"/>
      <c r="R27" s="626"/>
      <c r="S27" s="626"/>
      <c r="T27" s="626"/>
      <c r="U27" s="626"/>
      <c r="V27" s="626"/>
      <c r="W27" s="626"/>
      <c r="X27" s="626"/>
      <c r="Y27" s="626"/>
    </row>
    <row r="28" spans="1:30" ht="14.1" customHeight="1">
      <c r="A28" s="397" t="s">
        <v>78</v>
      </c>
      <c r="B28" s="624">
        <v>63</v>
      </c>
      <c r="C28" s="609" t="s">
        <v>276</v>
      </c>
      <c r="D28" s="402"/>
      <c r="E28" s="567">
        <f>SUM(E21:E27)</f>
        <v>9900</v>
      </c>
      <c r="F28" s="857">
        <f>SUM(F21:F22)</f>
        <v>0</v>
      </c>
      <c r="G28" s="567">
        <f>SUM(G21:G27)</f>
        <v>9900</v>
      </c>
      <c r="H28" s="1019"/>
      <c r="I28" s="205"/>
      <c r="J28" s="205"/>
      <c r="K28" s="205"/>
      <c r="L28" s="205"/>
      <c r="M28" s="205"/>
      <c r="R28" s="205"/>
      <c r="Z28" s="267"/>
      <c r="AA28" s="267"/>
      <c r="AB28" s="267"/>
      <c r="AC28" s="267"/>
      <c r="AD28" s="267"/>
    </row>
    <row r="29" spans="1:30" ht="14.1" customHeight="1">
      <c r="A29" s="397" t="s">
        <v>78</v>
      </c>
      <c r="B29" s="604">
        <v>80.103999999999999</v>
      </c>
      <c r="C29" s="535" t="s">
        <v>275</v>
      </c>
      <c r="D29" s="371"/>
      <c r="E29" s="374">
        <f t="shared" ref="E29:F29" si="1">E28</f>
        <v>9900</v>
      </c>
      <c r="F29" s="858">
        <f t="shared" si="1"/>
        <v>0</v>
      </c>
      <c r="G29" s="374">
        <f t="shared" ref="G29:G31" si="2">G28</f>
        <v>9900</v>
      </c>
      <c r="H29" s="833"/>
      <c r="I29" s="205"/>
      <c r="J29" s="205"/>
      <c r="K29" s="205"/>
      <c r="L29" s="205"/>
      <c r="M29" s="205"/>
      <c r="R29" s="205"/>
      <c r="Z29" s="267"/>
      <c r="AA29" s="267"/>
      <c r="AB29" s="267"/>
      <c r="AC29" s="267"/>
      <c r="AD29" s="267"/>
    </row>
    <row r="30" spans="1:30" ht="14.1" customHeight="1">
      <c r="A30" s="397" t="s">
        <v>78</v>
      </c>
      <c r="B30" s="397">
        <v>80</v>
      </c>
      <c r="C30" s="609" t="s">
        <v>67</v>
      </c>
      <c r="D30" s="530"/>
      <c r="E30" s="374">
        <f>E29</f>
        <v>9900</v>
      </c>
      <c r="F30" s="858">
        <f t="shared" ref="F30:F31" si="3">F29</f>
        <v>0</v>
      </c>
      <c r="G30" s="374">
        <f t="shared" si="2"/>
        <v>9900</v>
      </c>
      <c r="H30" s="832"/>
      <c r="I30" s="205"/>
      <c r="J30" s="205"/>
      <c r="K30" s="205"/>
      <c r="L30" s="205"/>
      <c r="M30" s="205"/>
      <c r="R30" s="205"/>
      <c r="Z30" s="267"/>
      <c r="AA30" s="267"/>
      <c r="AB30" s="267"/>
      <c r="AC30" s="267"/>
      <c r="AD30" s="267"/>
    </row>
    <row r="31" spans="1:30" s="536" customFormat="1" ht="14.1" customHeight="1">
      <c r="A31" s="397" t="s">
        <v>78</v>
      </c>
      <c r="B31" s="533">
        <v>3452</v>
      </c>
      <c r="C31" s="535" t="s">
        <v>74</v>
      </c>
      <c r="D31" s="530"/>
      <c r="E31" s="370">
        <f>E30</f>
        <v>9900</v>
      </c>
      <c r="F31" s="856">
        <f t="shared" si="3"/>
        <v>0</v>
      </c>
      <c r="G31" s="370">
        <f t="shared" si="2"/>
        <v>9900</v>
      </c>
      <c r="H31" s="832"/>
      <c r="I31" s="206"/>
      <c r="J31" s="206"/>
      <c r="K31" s="206"/>
      <c r="L31" s="206"/>
      <c r="M31" s="206"/>
      <c r="N31" s="206"/>
      <c r="O31" s="206"/>
      <c r="P31" s="206"/>
      <c r="Q31" s="206"/>
      <c r="R31" s="206"/>
      <c r="S31" s="206"/>
      <c r="T31" s="206"/>
      <c r="U31" s="206"/>
      <c r="V31" s="206"/>
      <c r="W31" s="206"/>
      <c r="X31" s="206"/>
      <c r="Y31" s="206"/>
    </row>
    <row r="32" spans="1:30" ht="14.1" customHeight="1">
      <c r="A32" s="401" t="s">
        <v>78</v>
      </c>
      <c r="B32" s="401"/>
      <c r="C32" s="538" t="s">
        <v>82</v>
      </c>
      <c r="D32" s="531"/>
      <c r="E32" s="368">
        <f t="shared" ref="E32" si="4">E31</f>
        <v>9900</v>
      </c>
      <c r="F32" s="859">
        <f t="shared" ref="F32:G32" si="5">F31</f>
        <v>0</v>
      </c>
      <c r="G32" s="368">
        <f t="shared" si="5"/>
        <v>9900</v>
      </c>
      <c r="H32" s="832"/>
      <c r="I32" s="206"/>
      <c r="J32" s="206"/>
      <c r="K32" s="206"/>
      <c r="L32" s="206"/>
      <c r="M32" s="206"/>
      <c r="N32" s="206"/>
      <c r="O32" s="206"/>
      <c r="P32" s="206"/>
      <c r="Q32" s="206"/>
      <c r="R32" s="206"/>
      <c r="S32" s="206"/>
      <c r="T32" s="206"/>
      <c r="U32" s="206"/>
      <c r="V32" s="206"/>
      <c r="W32" s="206"/>
      <c r="X32" s="206"/>
      <c r="Y32" s="206"/>
      <c r="Z32" s="536"/>
      <c r="AA32" s="536"/>
      <c r="AB32" s="536"/>
      <c r="AC32" s="267"/>
      <c r="AD32" s="267"/>
    </row>
    <row r="33" spans="1:30">
      <c r="A33" s="397"/>
      <c r="B33" s="397"/>
      <c r="C33" s="535"/>
      <c r="D33" s="530"/>
      <c r="E33" s="530"/>
      <c r="F33" s="856"/>
      <c r="G33" s="530"/>
      <c r="H33" s="832"/>
      <c r="I33" s="206"/>
      <c r="J33" s="206"/>
      <c r="K33" s="206"/>
      <c r="L33" s="206"/>
      <c r="M33" s="206"/>
      <c r="N33" s="206"/>
      <c r="O33" s="206"/>
      <c r="P33" s="206"/>
      <c r="Q33" s="206"/>
      <c r="R33" s="206"/>
      <c r="S33" s="206"/>
      <c r="T33" s="206"/>
      <c r="U33" s="206"/>
      <c r="V33" s="206"/>
      <c r="W33" s="206"/>
      <c r="X33" s="206"/>
      <c r="Y33" s="206"/>
      <c r="Z33" s="536"/>
      <c r="AA33" s="536"/>
      <c r="AB33" s="536"/>
      <c r="AC33" s="267"/>
      <c r="AD33" s="267"/>
    </row>
    <row r="34" spans="1:30" ht="13.9" customHeight="1">
      <c r="A34" s="397"/>
      <c r="B34" s="397"/>
      <c r="C34" s="535" t="s">
        <v>33</v>
      </c>
      <c r="D34" s="530"/>
      <c r="E34" s="530"/>
      <c r="F34" s="856"/>
      <c r="G34" s="530"/>
      <c r="H34" s="832"/>
      <c r="I34" s="206"/>
      <c r="J34" s="206"/>
      <c r="K34" s="206"/>
      <c r="L34" s="206"/>
      <c r="M34" s="206"/>
      <c r="N34" s="206"/>
      <c r="O34" s="206"/>
      <c r="P34" s="206"/>
      <c r="Q34" s="206"/>
      <c r="R34" s="206"/>
      <c r="S34" s="206"/>
      <c r="T34" s="206"/>
      <c r="U34" s="206"/>
      <c r="V34" s="206"/>
      <c r="W34" s="206"/>
      <c r="X34" s="206"/>
      <c r="Y34" s="206"/>
      <c r="Z34" s="536"/>
      <c r="AA34" s="536"/>
      <c r="AB34" s="536"/>
      <c r="AC34" s="267"/>
      <c r="AD34" s="267"/>
    </row>
    <row r="35" spans="1:30" ht="13.9" customHeight="1">
      <c r="A35" s="397" t="s">
        <v>83</v>
      </c>
      <c r="B35" s="533">
        <v>5452</v>
      </c>
      <c r="C35" s="535" t="s">
        <v>48</v>
      </c>
      <c r="D35" s="530"/>
      <c r="E35" s="530"/>
      <c r="F35" s="856"/>
      <c r="G35" s="530"/>
      <c r="H35" s="832"/>
      <c r="I35" s="205"/>
      <c r="J35" s="205"/>
      <c r="K35" s="205"/>
      <c r="L35" s="205"/>
      <c r="M35" s="205"/>
      <c r="R35" s="205"/>
      <c r="Z35" s="267"/>
      <c r="AA35" s="267"/>
      <c r="AB35" s="267"/>
      <c r="AC35" s="267"/>
      <c r="AD35" s="267"/>
    </row>
    <row r="36" spans="1:30" ht="13.9" customHeight="1">
      <c r="A36" s="397"/>
      <c r="B36" s="613">
        <v>1</v>
      </c>
      <c r="C36" s="609" t="s">
        <v>132</v>
      </c>
      <c r="D36" s="623"/>
      <c r="E36" s="623"/>
      <c r="F36" s="860"/>
      <c r="G36" s="623"/>
      <c r="H36" s="1021"/>
      <c r="I36" s="205"/>
      <c r="J36" s="205"/>
      <c r="K36" s="205"/>
      <c r="L36" s="205"/>
      <c r="M36" s="205"/>
      <c r="R36" s="205"/>
      <c r="Z36" s="267"/>
      <c r="AA36" s="267"/>
      <c r="AB36" s="267"/>
      <c r="AC36" s="267"/>
      <c r="AD36" s="267"/>
    </row>
    <row r="37" spans="1:30" s="262" customFormat="1" ht="13.9" customHeight="1">
      <c r="A37" s="612"/>
      <c r="B37" s="604">
        <v>1.101</v>
      </c>
      <c r="C37" s="535" t="s">
        <v>136</v>
      </c>
      <c r="D37" s="623"/>
      <c r="E37" s="623"/>
      <c r="F37" s="860"/>
      <c r="G37" s="623"/>
      <c r="H37" s="1021"/>
      <c r="I37" s="207"/>
      <c r="J37" s="207"/>
      <c r="K37" s="207"/>
      <c r="L37" s="207"/>
      <c r="M37" s="207"/>
      <c r="N37" s="207"/>
      <c r="O37" s="207"/>
      <c r="P37" s="207"/>
      <c r="Q37" s="207"/>
      <c r="R37" s="207"/>
      <c r="S37" s="207"/>
      <c r="T37" s="207"/>
      <c r="U37" s="207"/>
      <c r="V37" s="207"/>
      <c r="W37" s="207"/>
      <c r="X37" s="207"/>
      <c r="Y37" s="207"/>
    </row>
    <row r="38" spans="1:30" s="622" customFormat="1" ht="25.5">
      <c r="A38" s="612"/>
      <c r="B38" s="613">
        <v>50</v>
      </c>
      <c r="C38" s="609" t="s">
        <v>206</v>
      </c>
      <c r="D38" s="402"/>
      <c r="E38" s="608"/>
      <c r="F38" s="855"/>
      <c r="G38" s="608"/>
      <c r="H38" s="1018"/>
      <c r="I38" s="621"/>
      <c r="J38" s="621"/>
      <c r="K38" s="621"/>
      <c r="L38" s="621"/>
      <c r="M38" s="621"/>
      <c r="N38" s="621"/>
      <c r="O38" s="621"/>
      <c r="P38" s="621"/>
      <c r="Q38" s="621"/>
      <c r="R38" s="621"/>
      <c r="S38" s="621"/>
      <c r="T38" s="621"/>
      <c r="U38" s="621"/>
      <c r="V38" s="621"/>
      <c r="W38" s="621"/>
      <c r="X38" s="621"/>
      <c r="Y38" s="621"/>
    </row>
    <row r="39" spans="1:30" s="622" customFormat="1" ht="13.9" customHeight="1">
      <c r="A39" s="612"/>
      <c r="B39" s="613">
        <v>81</v>
      </c>
      <c r="C39" s="609" t="s">
        <v>137</v>
      </c>
      <c r="D39" s="402"/>
      <c r="E39" s="608"/>
      <c r="F39" s="855"/>
      <c r="G39" s="608"/>
      <c r="H39" s="1018"/>
      <c r="I39" s="621"/>
      <c r="J39" s="621"/>
      <c r="K39" s="621"/>
      <c r="L39" s="621"/>
      <c r="M39" s="621"/>
      <c r="N39" s="621"/>
      <c r="O39" s="621"/>
      <c r="P39" s="621"/>
      <c r="Q39" s="621"/>
      <c r="R39" s="621"/>
      <c r="S39" s="621"/>
      <c r="T39" s="621"/>
      <c r="U39" s="621"/>
      <c r="V39" s="621"/>
      <c r="W39" s="621"/>
      <c r="X39" s="621"/>
      <c r="Y39" s="621"/>
    </row>
    <row r="40" spans="1:30" s="262" customFormat="1" ht="40.15" customHeight="1">
      <c r="A40" s="562" t="s">
        <v>300</v>
      </c>
      <c r="B40" s="614" t="s">
        <v>317</v>
      </c>
      <c r="C40" s="563" t="s">
        <v>318</v>
      </c>
      <c r="D40" s="371"/>
      <c r="E40" s="374">
        <v>8928</v>
      </c>
      <c r="F40" s="858">
        <v>0</v>
      </c>
      <c r="G40" s="370">
        <f t="shared" ref="G40" si="6">SUM(E40:F40)</f>
        <v>8928</v>
      </c>
      <c r="H40" s="1020" t="s">
        <v>316</v>
      </c>
      <c r="I40" s="205" t="s">
        <v>58</v>
      </c>
      <c r="J40" s="205" t="s">
        <v>350</v>
      </c>
      <c r="K40" s="205" t="s">
        <v>351</v>
      </c>
      <c r="L40" s="205">
        <v>100</v>
      </c>
      <c r="M40" s="205" t="s">
        <v>352</v>
      </c>
      <c r="N40" s="207"/>
      <c r="O40" s="207"/>
      <c r="P40" s="207"/>
      <c r="Q40" s="207"/>
      <c r="R40" s="207"/>
      <c r="S40" s="207"/>
      <c r="T40" s="207"/>
      <c r="U40" s="207"/>
      <c r="V40" s="207"/>
      <c r="W40" s="207"/>
      <c r="X40" s="207"/>
      <c r="Y40" s="207"/>
    </row>
    <row r="41" spans="1:30" s="262" customFormat="1" ht="13.9" customHeight="1">
      <c r="A41" s="612" t="s">
        <v>78</v>
      </c>
      <c r="B41" s="613">
        <v>81</v>
      </c>
      <c r="C41" s="609" t="s">
        <v>137</v>
      </c>
      <c r="D41" s="402"/>
      <c r="E41" s="567">
        <f>SUM(E40:E40)</f>
        <v>8928</v>
      </c>
      <c r="F41" s="857">
        <f>SUM(F40:F40)</f>
        <v>0</v>
      </c>
      <c r="G41" s="567">
        <f>SUM(G40:G40)</f>
        <v>8928</v>
      </c>
      <c r="H41" s="1019"/>
      <c r="I41" s="207"/>
      <c r="J41" s="207"/>
      <c r="K41" s="207"/>
      <c r="L41" s="207"/>
      <c r="M41" s="207"/>
      <c r="N41" s="207"/>
      <c r="O41" s="207"/>
      <c r="P41" s="207"/>
      <c r="Q41" s="207"/>
      <c r="R41" s="207"/>
      <c r="S41" s="207"/>
      <c r="T41" s="207"/>
      <c r="U41" s="207"/>
      <c r="V41" s="207"/>
      <c r="W41" s="207"/>
      <c r="X41" s="207"/>
      <c r="Y41" s="207"/>
    </row>
    <row r="42" spans="1:30" s="262" customFormat="1" ht="30" customHeight="1">
      <c r="A42" s="612" t="s">
        <v>78</v>
      </c>
      <c r="B42" s="613">
        <v>50</v>
      </c>
      <c r="C42" s="609" t="s">
        <v>206</v>
      </c>
      <c r="D42" s="402"/>
      <c r="E42" s="421">
        <f>E41</f>
        <v>8928</v>
      </c>
      <c r="F42" s="861">
        <f t="shared" ref="F42:G42" si="7">F41</f>
        <v>0</v>
      </c>
      <c r="G42" s="421">
        <f t="shared" si="7"/>
        <v>8928</v>
      </c>
      <c r="H42" s="1019"/>
      <c r="I42" s="207"/>
      <c r="J42" s="207"/>
      <c r="K42" s="207"/>
      <c r="L42" s="207"/>
      <c r="M42" s="207"/>
      <c r="N42" s="207"/>
      <c r="O42" s="207"/>
      <c r="P42" s="207"/>
      <c r="Q42" s="207"/>
      <c r="R42" s="207"/>
      <c r="S42" s="207"/>
      <c r="T42" s="207"/>
      <c r="U42" s="207"/>
      <c r="V42" s="207"/>
      <c r="W42" s="207"/>
      <c r="X42" s="207"/>
      <c r="Y42" s="207"/>
    </row>
    <row r="43" spans="1:30" s="262" customFormat="1">
      <c r="A43" s="612" t="s">
        <v>78</v>
      </c>
      <c r="B43" s="604">
        <v>1.101</v>
      </c>
      <c r="C43" s="535" t="s">
        <v>136</v>
      </c>
      <c r="D43" s="402"/>
      <c r="E43" s="619">
        <f>SUM(E42,)</f>
        <v>8928</v>
      </c>
      <c r="F43" s="861">
        <f t="shared" ref="F43:G43" si="8">SUM(F42,)</f>
        <v>0</v>
      </c>
      <c r="G43" s="619">
        <f t="shared" si="8"/>
        <v>8928</v>
      </c>
      <c r="H43" s="1018"/>
      <c r="I43" s="207"/>
      <c r="J43" s="207"/>
      <c r="K43" s="207"/>
      <c r="L43" s="207"/>
      <c r="M43" s="207"/>
      <c r="N43" s="207"/>
      <c r="O43" s="207"/>
      <c r="P43" s="207"/>
      <c r="Q43" s="207"/>
      <c r="R43" s="207"/>
      <c r="S43" s="207"/>
      <c r="T43" s="207"/>
      <c r="U43" s="207"/>
      <c r="V43" s="207"/>
      <c r="W43" s="207"/>
      <c r="X43" s="207"/>
      <c r="Y43" s="207"/>
    </row>
    <row r="44" spans="1:30" s="262" customFormat="1" ht="10.15" customHeight="1">
      <c r="A44" s="612"/>
      <c r="B44" s="618"/>
      <c r="C44" s="535"/>
      <c r="D44" s="608"/>
      <c r="E44" s="608"/>
      <c r="F44" s="855"/>
      <c r="G44" s="530"/>
      <c r="H44" s="832"/>
      <c r="I44" s="207"/>
      <c r="J44" s="207"/>
      <c r="K44" s="207"/>
      <c r="L44" s="207"/>
      <c r="M44" s="207"/>
      <c r="N44" s="207"/>
      <c r="O44" s="207"/>
      <c r="P44" s="207"/>
      <c r="Q44" s="207"/>
      <c r="R44" s="207"/>
      <c r="S44" s="207"/>
      <c r="T44" s="207"/>
      <c r="U44" s="207"/>
      <c r="V44" s="207"/>
      <c r="W44" s="207"/>
      <c r="X44" s="207"/>
      <c r="Y44" s="207"/>
    </row>
    <row r="45" spans="1:30" s="262" customFormat="1" ht="15.6" customHeight="1">
      <c r="A45" s="612"/>
      <c r="B45" s="604">
        <v>1.1020000000000001</v>
      </c>
      <c r="C45" s="564" t="s">
        <v>274</v>
      </c>
      <c r="D45" s="863"/>
      <c r="E45" s="617"/>
      <c r="F45" s="860"/>
      <c r="G45" s="617"/>
      <c r="H45" s="1022"/>
      <c r="I45" s="207"/>
      <c r="J45" s="207"/>
      <c r="K45" s="207"/>
      <c r="L45" s="207"/>
      <c r="M45" s="207"/>
      <c r="N45" s="207"/>
      <c r="O45" s="207"/>
      <c r="P45" s="207"/>
      <c r="Q45" s="207"/>
      <c r="R45" s="207"/>
      <c r="S45" s="207"/>
      <c r="T45" s="207"/>
      <c r="U45" s="207"/>
      <c r="V45" s="207"/>
      <c r="W45" s="207"/>
      <c r="X45" s="207"/>
      <c r="Y45" s="207"/>
    </row>
    <row r="46" spans="1:30" s="262" customFormat="1" ht="13.9" customHeight="1">
      <c r="A46" s="612"/>
      <c r="B46" s="613">
        <v>61</v>
      </c>
      <c r="C46" s="563" t="s">
        <v>69</v>
      </c>
      <c r="D46" s="863"/>
      <c r="E46" s="617"/>
      <c r="F46" s="860"/>
      <c r="G46" s="617"/>
      <c r="H46" s="1022"/>
      <c r="I46" s="207"/>
      <c r="J46" s="207"/>
      <c r="K46" s="207"/>
      <c r="L46" s="207"/>
      <c r="M46" s="207"/>
      <c r="N46" s="207"/>
      <c r="O46" s="207"/>
      <c r="P46" s="207"/>
      <c r="Q46" s="207"/>
      <c r="R46" s="207"/>
      <c r="S46" s="207"/>
      <c r="T46" s="207"/>
      <c r="U46" s="207"/>
      <c r="V46" s="207"/>
      <c r="W46" s="207"/>
      <c r="X46" s="207"/>
      <c r="Y46" s="207"/>
    </row>
    <row r="47" spans="1:30" s="262" customFormat="1" ht="26.25" customHeight="1">
      <c r="A47" s="612"/>
      <c r="B47" s="614" t="s">
        <v>270</v>
      </c>
      <c r="C47" s="563" t="s">
        <v>282</v>
      </c>
      <c r="D47" s="371"/>
      <c r="E47" s="370">
        <v>150000</v>
      </c>
      <c r="F47" s="856">
        <v>0</v>
      </c>
      <c r="G47" s="370">
        <f>SUM(E47:F47)</f>
        <v>150000</v>
      </c>
      <c r="H47" s="1023" t="s">
        <v>332</v>
      </c>
      <c r="I47" s="598" t="s">
        <v>151</v>
      </c>
      <c r="J47" s="598" t="s">
        <v>148</v>
      </c>
      <c r="K47" s="616" t="s">
        <v>283</v>
      </c>
      <c r="L47" s="598">
        <v>100</v>
      </c>
      <c r="M47" s="615">
        <v>4011002023</v>
      </c>
      <c r="N47" s="207"/>
      <c r="O47" s="207"/>
      <c r="P47" s="207"/>
      <c r="Q47" s="207"/>
      <c r="R47" s="207"/>
      <c r="S47" s="207" t="s">
        <v>139</v>
      </c>
      <c r="T47" s="207" t="s">
        <v>139</v>
      </c>
      <c r="U47" s="207" t="s">
        <v>139</v>
      </c>
      <c r="V47" s="207" t="s">
        <v>139</v>
      </c>
      <c r="W47" s="207" t="s">
        <v>139</v>
      </c>
      <c r="X47" s="207" t="s">
        <v>139</v>
      </c>
      <c r="Y47" s="207" t="s">
        <v>139</v>
      </c>
      <c r="Z47" s="262" t="s">
        <v>139</v>
      </c>
      <c r="AA47" s="262" t="s">
        <v>139</v>
      </c>
      <c r="AB47" s="262" t="s">
        <v>139</v>
      </c>
    </row>
    <row r="48" spans="1:30" s="262" customFormat="1" ht="14.1" customHeight="1">
      <c r="A48" s="612" t="s">
        <v>78</v>
      </c>
      <c r="B48" s="613">
        <v>61</v>
      </c>
      <c r="C48" s="563" t="s">
        <v>69</v>
      </c>
      <c r="D48" s="371"/>
      <c r="E48" s="368">
        <f>SUM(E47:E47)</f>
        <v>150000</v>
      </c>
      <c r="F48" s="859">
        <f>SUM(F47:F47)</f>
        <v>0</v>
      </c>
      <c r="G48" s="368">
        <f>SUM(G47:G47)</f>
        <v>150000</v>
      </c>
      <c r="H48" s="833"/>
      <c r="I48" s="207"/>
      <c r="J48" s="207"/>
      <c r="K48" s="207"/>
      <c r="L48" s="207"/>
      <c r="M48" s="207"/>
      <c r="N48" s="207"/>
      <c r="O48" s="207"/>
      <c r="P48" s="207"/>
      <c r="Q48" s="207"/>
      <c r="R48" s="207"/>
      <c r="S48" s="207"/>
      <c r="T48" s="207"/>
      <c r="U48" s="207"/>
      <c r="V48" s="207"/>
      <c r="W48" s="207"/>
      <c r="X48" s="207"/>
      <c r="Y48" s="207"/>
    </row>
    <row r="49" spans="1:30" s="262" customFormat="1" ht="14.1" customHeight="1">
      <c r="A49" s="612" t="s">
        <v>78</v>
      </c>
      <c r="B49" s="604">
        <v>1.1020000000000001</v>
      </c>
      <c r="C49" s="564" t="s">
        <v>274</v>
      </c>
      <c r="D49" s="371"/>
      <c r="E49" s="368">
        <f>E48</f>
        <v>150000</v>
      </c>
      <c r="F49" s="859">
        <f t="shared" ref="F49:G49" si="9">F48</f>
        <v>0</v>
      </c>
      <c r="G49" s="368">
        <f t="shared" si="9"/>
        <v>150000</v>
      </c>
      <c r="H49" s="833"/>
      <c r="I49" s="207"/>
      <c r="J49" s="207"/>
      <c r="K49" s="207"/>
      <c r="L49" s="207"/>
      <c r="M49" s="207"/>
      <c r="N49" s="207"/>
      <c r="O49" s="207"/>
      <c r="P49" s="207"/>
      <c r="Q49" s="207"/>
      <c r="R49" s="207"/>
      <c r="S49" s="207"/>
      <c r="T49" s="207"/>
      <c r="U49" s="207"/>
      <c r="V49" s="207"/>
      <c r="W49" s="207"/>
      <c r="X49" s="207"/>
      <c r="Y49" s="207"/>
    </row>
    <row r="50" spans="1:30">
      <c r="A50" s="612" t="s">
        <v>78</v>
      </c>
      <c r="B50" s="864">
        <v>1</v>
      </c>
      <c r="C50" s="563" t="s">
        <v>132</v>
      </c>
      <c r="D50" s="371"/>
      <c r="E50" s="365">
        <f>E49+E43</f>
        <v>158928</v>
      </c>
      <c r="F50" s="862">
        <f>F49+F43</f>
        <v>0</v>
      </c>
      <c r="G50" s="365">
        <f>G49+G43</f>
        <v>158928</v>
      </c>
      <c r="H50" s="834"/>
      <c r="I50" s="205"/>
      <c r="J50" s="205"/>
      <c r="K50" s="205"/>
      <c r="L50" s="205"/>
      <c r="M50" s="205"/>
      <c r="R50" s="205"/>
      <c r="Z50" s="267"/>
      <c r="AA50" s="267"/>
      <c r="AB50" s="267"/>
      <c r="AC50" s="267"/>
      <c r="AD50" s="267"/>
    </row>
    <row r="51" spans="1:30" s="262" customFormat="1">
      <c r="A51" s="611" t="s">
        <v>78</v>
      </c>
      <c r="B51" s="610">
        <v>5452</v>
      </c>
      <c r="C51" s="527" t="s">
        <v>48</v>
      </c>
      <c r="D51" s="373"/>
      <c r="E51" s="368">
        <f t="shared" ref="E51:G52" si="10">E50</f>
        <v>158928</v>
      </c>
      <c r="F51" s="859">
        <f t="shared" si="10"/>
        <v>0</v>
      </c>
      <c r="G51" s="368">
        <f t="shared" si="10"/>
        <v>158928</v>
      </c>
      <c r="H51" s="833"/>
      <c r="I51" s="207"/>
      <c r="J51" s="207"/>
      <c r="K51" s="207"/>
      <c r="L51" s="207"/>
      <c r="M51" s="207"/>
      <c r="N51" s="207"/>
      <c r="O51" s="207"/>
      <c r="P51" s="207"/>
      <c r="Q51" s="207"/>
      <c r="R51" s="207"/>
      <c r="S51" s="207"/>
      <c r="T51" s="207"/>
      <c r="U51" s="207"/>
      <c r="V51" s="207"/>
      <c r="W51" s="207"/>
      <c r="X51" s="207"/>
      <c r="Y51" s="207"/>
    </row>
    <row r="52" spans="1:30" s="262" customFormat="1">
      <c r="A52" s="401" t="s">
        <v>78</v>
      </c>
      <c r="B52" s="401"/>
      <c r="C52" s="538" t="s">
        <v>33</v>
      </c>
      <c r="D52" s="371"/>
      <c r="E52" s="370">
        <f t="shared" si="10"/>
        <v>158928</v>
      </c>
      <c r="F52" s="856">
        <f t="shared" si="10"/>
        <v>0</v>
      </c>
      <c r="G52" s="370">
        <f t="shared" si="10"/>
        <v>158928</v>
      </c>
      <c r="H52" s="833"/>
      <c r="I52" s="207"/>
      <c r="J52" s="207"/>
      <c r="K52" s="207"/>
      <c r="L52" s="207"/>
      <c r="M52" s="207"/>
      <c r="N52" s="207"/>
      <c r="O52" s="207"/>
      <c r="P52" s="207"/>
      <c r="Q52" s="207"/>
      <c r="R52" s="207"/>
      <c r="S52" s="207"/>
      <c r="T52" s="207"/>
      <c r="U52" s="207"/>
      <c r="V52" s="207"/>
      <c r="W52" s="207"/>
      <c r="X52" s="207"/>
      <c r="Y52" s="207"/>
    </row>
    <row r="53" spans="1:30">
      <c r="A53" s="401" t="s">
        <v>78</v>
      </c>
      <c r="B53" s="401"/>
      <c r="C53" s="538" t="s">
        <v>79</v>
      </c>
      <c r="D53" s="531"/>
      <c r="E53" s="368">
        <f>E52+E32</f>
        <v>168828</v>
      </c>
      <c r="F53" s="859">
        <f>F52+F32</f>
        <v>0</v>
      </c>
      <c r="G53" s="531">
        <f>G52+G32</f>
        <v>168828</v>
      </c>
      <c r="H53" s="832"/>
      <c r="I53" s="205"/>
      <c r="J53" s="205"/>
      <c r="K53" s="205"/>
      <c r="L53" s="205"/>
      <c r="M53" s="205"/>
      <c r="R53" s="205"/>
      <c r="Z53" s="267"/>
      <c r="AA53" s="267"/>
      <c r="AB53" s="267"/>
      <c r="AC53" s="267"/>
      <c r="AD53" s="267"/>
    </row>
    <row r="54" spans="1:30">
      <c r="A54" s="1001" t="s">
        <v>338</v>
      </c>
      <c r="B54" s="1001"/>
      <c r="C54" s="1001"/>
      <c r="D54" s="1001"/>
      <c r="E54" s="1001"/>
      <c r="F54" s="1001"/>
      <c r="G54" s="1001"/>
      <c r="H54" s="830"/>
      <c r="I54" s="603"/>
      <c r="J54" s="603"/>
      <c r="K54" s="603"/>
      <c r="L54" s="603"/>
      <c r="M54" s="603"/>
      <c r="N54" s="206"/>
      <c r="R54" s="205"/>
    </row>
    <row r="55" spans="1:30" ht="15.6" customHeight="1">
      <c r="A55" s="2500" t="s">
        <v>299</v>
      </c>
      <c r="B55" s="2500"/>
      <c r="C55" s="2500"/>
      <c r="D55" s="603"/>
      <c r="E55" s="603"/>
      <c r="F55" s="603"/>
      <c r="G55" s="603"/>
      <c r="H55" s="830"/>
      <c r="I55" s="608"/>
      <c r="J55" s="603"/>
      <c r="K55" s="603"/>
      <c r="L55" s="603"/>
      <c r="M55" s="603"/>
      <c r="N55" s="206"/>
      <c r="R55" s="205"/>
      <c r="W55" s="267"/>
      <c r="X55" s="267"/>
      <c r="Y55" s="267"/>
      <c r="Z55" s="267"/>
      <c r="AA55" s="267"/>
      <c r="AB55" s="267"/>
      <c r="AC55" s="267"/>
      <c r="AD55" s="267"/>
    </row>
    <row r="56" spans="1:30">
      <c r="A56" s="819" t="s">
        <v>327</v>
      </c>
      <c r="B56" s="865" t="s">
        <v>337</v>
      </c>
      <c r="C56" s="820"/>
      <c r="D56" s="603"/>
      <c r="E56" s="603"/>
      <c r="F56" s="603"/>
      <c r="G56" s="603"/>
      <c r="H56" s="830"/>
      <c r="I56" s="608"/>
      <c r="J56" s="603"/>
      <c r="K56" s="603"/>
      <c r="L56" s="603"/>
      <c r="M56" s="603"/>
      <c r="N56" s="206"/>
      <c r="R56" s="205"/>
      <c r="W56" s="267"/>
      <c r="X56" s="267"/>
      <c r="Y56" s="267"/>
      <c r="Z56" s="267"/>
      <c r="AA56" s="267"/>
      <c r="AB56" s="267"/>
      <c r="AC56" s="267"/>
      <c r="AD56" s="267"/>
    </row>
    <row r="57" spans="1:30" ht="14.45" customHeight="1">
      <c r="A57" s="819" t="s">
        <v>328</v>
      </c>
      <c r="B57" s="2500" t="s">
        <v>319</v>
      </c>
      <c r="C57" s="2500"/>
      <c r="D57" s="2500"/>
      <c r="E57" s="2500"/>
      <c r="F57" s="2500"/>
      <c r="G57" s="2500"/>
      <c r="H57" s="830"/>
      <c r="I57" s="608"/>
      <c r="J57" s="603"/>
      <c r="K57" s="603"/>
      <c r="L57" s="603"/>
      <c r="M57" s="603"/>
      <c r="N57" s="206"/>
      <c r="R57" s="205"/>
      <c r="W57" s="267"/>
      <c r="X57" s="267"/>
      <c r="Y57" s="267"/>
      <c r="Z57" s="267"/>
      <c r="AA57" s="267"/>
      <c r="AB57" s="267"/>
      <c r="AC57" s="267"/>
      <c r="AD57" s="267"/>
    </row>
    <row r="58" spans="1:30" ht="14.45" customHeight="1">
      <c r="A58" s="866" t="s">
        <v>304</v>
      </c>
      <c r="B58" s="2526" t="s">
        <v>311</v>
      </c>
      <c r="C58" s="2526"/>
      <c r="D58" s="2526"/>
      <c r="E58" s="2526"/>
      <c r="F58" s="2526"/>
      <c r="G58" s="2526"/>
      <c r="H58" s="2526"/>
      <c r="I58" s="603"/>
      <c r="J58" s="603"/>
      <c r="K58" s="603"/>
      <c r="L58" s="603"/>
      <c r="M58" s="603"/>
      <c r="N58" s="206"/>
      <c r="R58" s="205"/>
      <c r="W58" s="267"/>
      <c r="X58" s="267"/>
      <c r="Y58" s="267"/>
      <c r="Z58" s="267"/>
      <c r="AA58" s="267"/>
      <c r="AB58" s="267"/>
      <c r="AC58" s="267"/>
      <c r="AD58" s="267"/>
    </row>
    <row r="59" spans="1:30">
      <c r="A59" s="866" t="s">
        <v>329</v>
      </c>
      <c r="B59" s="867" t="s">
        <v>331</v>
      </c>
      <c r="C59" s="821"/>
      <c r="D59" s="821"/>
      <c r="E59" s="821"/>
      <c r="F59" s="821"/>
      <c r="G59" s="821"/>
      <c r="H59" s="866"/>
      <c r="I59" s="603"/>
      <c r="J59" s="603"/>
      <c r="K59" s="603"/>
      <c r="L59" s="603"/>
      <c r="M59" s="603"/>
      <c r="N59" s="206"/>
      <c r="R59" s="205"/>
      <c r="W59" s="267"/>
      <c r="X59" s="267"/>
      <c r="Y59" s="267"/>
      <c r="Z59" s="267"/>
      <c r="AA59" s="267"/>
      <c r="AB59" s="267"/>
      <c r="AC59" s="267"/>
      <c r="AD59" s="267"/>
    </row>
    <row r="60" spans="1:30">
      <c r="A60" s="866" t="s">
        <v>330</v>
      </c>
      <c r="B60" s="867" t="s">
        <v>339</v>
      </c>
      <c r="C60" s="821"/>
      <c r="D60" s="821"/>
      <c r="E60" s="821"/>
      <c r="F60" s="821"/>
      <c r="G60" s="821"/>
      <c r="H60" s="866"/>
      <c r="I60" s="603"/>
      <c r="J60" s="603"/>
      <c r="K60" s="603"/>
      <c r="L60" s="603"/>
      <c r="M60" s="603"/>
      <c r="N60" s="206"/>
      <c r="R60" s="205"/>
      <c r="W60" s="267"/>
      <c r="X60" s="267"/>
      <c r="Y60" s="267"/>
      <c r="Z60" s="267"/>
      <c r="AA60" s="267"/>
      <c r="AB60" s="267"/>
      <c r="AC60" s="267"/>
      <c r="AD60" s="267"/>
    </row>
    <row r="61" spans="1:30" ht="15" customHeight="1">
      <c r="A61" s="866" t="s">
        <v>332</v>
      </c>
      <c r="B61" s="867" t="s">
        <v>333</v>
      </c>
      <c r="C61" s="821"/>
      <c r="D61" s="821"/>
      <c r="E61" s="821"/>
      <c r="F61" s="821"/>
      <c r="G61" s="821"/>
      <c r="H61" s="866"/>
      <c r="I61" s="603"/>
      <c r="J61" s="603"/>
      <c r="K61" s="603"/>
      <c r="L61" s="603"/>
      <c r="M61" s="603"/>
      <c r="N61" s="206"/>
      <c r="R61" s="205"/>
      <c r="W61" s="267"/>
      <c r="X61" s="267"/>
      <c r="Y61" s="267"/>
      <c r="Z61" s="267"/>
      <c r="AA61" s="267"/>
      <c r="AB61" s="267"/>
      <c r="AC61" s="267"/>
      <c r="AD61" s="267"/>
    </row>
    <row r="62" spans="1:30">
      <c r="A62" s="607"/>
      <c r="B62" s="606"/>
      <c r="C62" s="605"/>
      <c r="D62" s="209" t="s">
        <v>89</v>
      </c>
      <c r="E62" s="210" t="s">
        <v>90</v>
      </c>
      <c r="F62" s="209" t="s">
        <v>81</v>
      </c>
      <c r="G62" s="210" t="s">
        <v>154</v>
      </c>
      <c r="H62" s="778"/>
      <c r="I62" s="603"/>
      <c r="J62" s="603"/>
      <c r="K62" s="603"/>
      <c r="L62" s="603"/>
      <c r="M62" s="603"/>
      <c r="N62" s="206"/>
      <c r="R62" s="205"/>
      <c r="W62" s="267"/>
      <c r="X62" s="267"/>
      <c r="Y62" s="267"/>
      <c r="Z62" s="267"/>
      <c r="AA62" s="267"/>
      <c r="AB62" s="267"/>
      <c r="AC62" s="267"/>
      <c r="AD62" s="267"/>
    </row>
    <row r="63" spans="1:30">
      <c r="A63" s="607"/>
      <c r="B63" s="606"/>
      <c r="C63" s="605"/>
      <c r="D63" s="603">
        <f>E47+E25+E21+E22+E26+E27</f>
        <v>156600</v>
      </c>
      <c r="E63" s="603">
        <f>E42+E24+E23</f>
        <v>12228</v>
      </c>
      <c r="F63" s="603"/>
      <c r="G63" s="603">
        <f>F63+E63+D63</f>
        <v>168828</v>
      </c>
      <c r="H63" s="830"/>
      <c r="I63" s="603"/>
      <c r="J63" s="603"/>
      <c r="K63" s="603"/>
      <c r="L63" s="603"/>
      <c r="M63" s="603"/>
      <c r="N63" s="206"/>
      <c r="R63" s="205"/>
      <c r="W63" s="267"/>
      <c r="X63" s="267"/>
      <c r="Y63" s="267"/>
      <c r="Z63" s="267"/>
      <c r="AA63" s="267"/>
      <c r="AB63" s="267"/>
      <c r="AC63" s="267"/>
      <c r="AD63" s="267"/>
    </row>
    <row r="64" spans="1:30">
      <c r="A64" s="607"/>
      <c r="B64" s="606"/>
      <c r="C64" s="605"/>
      <c r="D64" s="603"/>
      <c r="E64" s="603"/>
      <c r="F64" s="603"/>
      <c r="G64" s="603"/>
      <c r="H64" s="830"/>
      <c r="I64" s="603"/>
      <c r="J64" s="603"/>
      <c r="K64" s="603"/>
      <c r="L64" s="603"/>
      <c r="M64" s="603"/>
      <c r="N64" s="206"/>
      <c r="R64" s="205"/>
      <c r="W64" s="267"/>
      <c r="X64" s="267"/>
      <c r="Y64" s="267"/>
      <c r="Z64" s="267"/>
      <c r="AA64" s="267"/>
      <c r="AB64" s="267"/>
      <c r="AC64" s="267"/>
      <c r="AD64" s="267"/>
    </row>
    <row r="65" spans="1:30">
      <c r="A65" s="607"/>
      <c r="B65" s="606"/>
      <c r="C65" s="605"/>
      <c r="D65" s="603"/>
      <c r="E65" s="603"/>
      <c r="F65" s="603"/>
      <c r="G65" s="603"/>
      <c r="H65" s="830"/>
      <c r="I65" s="603"/>
      <c r="J65" s="603"/>
      <c r="K65" s="603"/>
      <c r="L65" s="603"/>
      <c r="M65" s="603"/>
      <c r="N65" s="206"/>
      <c r="R65" s="205"/>
      <c r="W65" s="267"/>
      <c r="X65" s="267"/>
      <c r="Y65" s="267"/>
      <c r="Z65" s="267"/>
      <c r="AA65" s="267"/>
      <c r="AB65" s="267"/>
      <c r="AC65" s="267"/>
      <c r="AD65" s="267"/>
    </row>
    <row r="66" spans="1:30">
      <c r="A66" s="607"/>
      <c r="B66" s="606"/>
      <c r="C66" s="605"/>
      <c r="D66" s="603"/>
      <c r="E66" s="603"/>
      <c r="F66" s="603"/>
      <c r="G66" s="603"/>
      <c r="H66" s="830"/>
      <c r="I66" s="603"/>
      <c r="J66" s="603"/>
      <c r="K66" s="603"/>
      <c r="L66" s="603"/>
      <c r="M66" s="603"/>
      <c r="N66" s="206"/>
      <c r="R66" s="205"/>
      <c r="W66" s="267"/>
      <c r="X66" s="267"/>
      <c r="Y66" s="267"/>
      <c r="Z66" s="267"/>
      <c r="AA66" s="267"/>
      <c r="AB66" s="267"/>
      <c r="AC66" s="267"/>
      <c r="AD66" s="267"/>
    </row>
    <row r="67" spans="1:30">
      <c r="A67" s="607"/>
      <c r="B67" s="606"/>
      <c r="C67" s="605"/>
      <c r="D67" s="603"/>
      <c r="E67" s="603"/>
      <c r="F67" s="603"/>
      <c r="G67" s="603"/>
      <c r="H67" s="830"/>
      <c r="I67" s="603"/>
      <c r="J67" s="603"/>
      <c r="K67" s="603"/>
      <c r="L67" s="603"/>
      <c r="M67" s="603"/>
      <c r="N67" s="206"/>
      <c r="R67" s="205"/>
      <c r="W67" s="267"/>
      <c r="X67" s="267"/>
      <c r="Y67" s="267"/>
      <c r="Z67" s="267"/>
      <c r="AA67" s="267"/>
      <c r="AB67" s="267"/>
      <c r="AC67" s="267"/>
      <c r="AD67" s="267"/>
    </row>
    <row r="68" spans="1:30">
      <c r="A68" s="397"/>
      <c r="B68" s="604"/>
      <c r="C68" s="573"/>
      <c r="D68" s="603"/>
      <c r="E68" s="603"/>
      <c r="F68" s="603"/>
      <c r="G68" s="603"/>
      <c r="H68" s="830"/>
      <c r="I68" s="603"/>
      <c r="J68" s="603"/>
      <c r="K68" s="603"/>
      <c r="L68" s="603"/>
      <c r="M68" s="603"/>
      <c r="N68" s="206"/>
      <c r="R68" s="205"/>
      <c r="W68" s="267"/>
      <c r="X68" s="267"/>
      <c r="Y68" s="267"/>
      <c r="Z68" s="267"/>
      <c r="AA68" s="267"/>
      <c r="AB68" s="267"/>
      <c r="AC68" s="267"/>
      <c r="AD68" s="267"/>
    </row>
    <row r="69" spans="1:30">
      <c r="A69" s="397"/>
      <c r="B69" s="397"/>
      <c r="C69" s="764"/>
      <c r="D69" s="603"/>
      <c r="E69" s="603"/>
      <c r="F69" s="603"/>
      <c r="G69" s="603"/>
      <c r="H69" s="830"/>
      <c r="I69" s="603"/>
      <c r="J69" s="603"/>
      <c r="K69" s="603"/>
      <c r="L69" s="603"/>
      <c r="M69" s="603"/>
      <c r="N69" s="206"/>
      <c r="W69" s="267"/>
      <c r="X69" s="267"/>
      <c r="Y69" s="267"/>
      <c r="Z69" s="267"/>
      <c r="AA69" s="267"/>
      <c r="AB69" s="267"/>
      <c r="AC69" s="267"/>
      <c r="AD69" s="267"/>
    </row>
    <row r="70" spans="1:30">
      <c r="A70" s="397"/>
      <c r="B70" s="397"/>
      <c r="C70" s="764"/>
      <c r="D70" s="380"/>
      <c r="E70" s="380"/>
      <c r="F70" s="380"/>
      <c r="G70" s="380"/>
      <c r="H70" s="380"/>
      <c r="I70" s="380"/>
      <c r="J70" s="380"/>
      <c r="K70" s="405"/>
      <c r="L70" s="405"/>
      <c r="M70" s="405"/>
      <c r="N70" s="206"/>
      <c r="W70" s="267"/>
      <c r="X70" s="267"/>
      <c r="Y70" s="267"/>
      <c r="Z70" s="267"/>
      <c r="AA70" s="267"/>
      <c r="AB70" s="267"/>
      <c r="AC70" s="267"/>
      <c r="AD70" s="267"/>
    </row>
    <row r="71" spans="1:30">
      <c r="A71" s="397"/>
      <c r="B71" s="397"/>
      <c r="C71" s="764"/>
      <c r="D71" s="762"/>
      <c r="E71" s="762"/>
      <c r="F71" s="762"/>
      <c r="G71" s="762"/>
      <c r="H71" s="1024"/>
      <c r="I71" s="762"/>
      <c r="J71" s="762"/>
      <c r="K71" s="405"/>
      <c r="L71" s="405"/>
      <c r="M71" s="405"/>
      <c r="N71" s="206"/>
      <c r="W71" s="267"/>
      <c r="X71" s="267"/>
      <c r="Y71" s="267"/>
      <c r="Z71" s="267"/>
      <c r="AA71" s="267"/>
      <c r="AB71" s="267"/>
      <c r="AC71" s="267"/>
      <c r="AD71" s="267"/>
    </row>
    <row r="72" spans="1:30">
      <c r="A72" s="397"/>
      <c r="B72" s="397"/>
      <c r="C72" s="765"/>
      <c r="D72" s="763"/>
      <c r="E72" s="763"/>
      <c r="F72" s="763"/>
      <c r="G72" s="763"/>
      <c r="H72" s="1024"/>
      <c r="I72" s="763"/>
      <c r="J72" s="763"/>
      <c r="K72" s="405"/>
      <c r="L72" s="405"/>
      <c r="M72" s="405"/>
      <c r="N72" s="206"/>
      <c r="W72" s="267"/>
      <c r="X72" s="267"/>
      <c r="Y72" s="267"/>
      <c r="Z72" s="267"/>
      <c r="AA72" s="267"/>
      <c r="AB72" s="267"/>
      <c r="AC72" s="267"/>
      <c r="AD72" s="267"/>
    </row>
    <row r="73" spans="1:30">
      <c r="A73" s="397"/>
      <c r="B73" s="397"/>
      <c r="C73" s="764"/>
      <c r="D73" s="405"/>
      <c r="E73" s="405"/>
      <c r="F73" s="405"/>
      <c r="G73" s="405"/>
      <c r="H73" s="830"/>
      <c r="I73" s="405"/>
      <c r="J73" s="405"/>
      <c r="K73" s="405"/>
      <c r="L73" s="405"/>
      <c r="M73" s="405"/>
      <c r="N73" s="206"/>
      <c r="V73" s="602"/>
      <c r="W73" s="267"/>
      <c r="X73" s="267"/>
      <c r="Y73" s="267"/>
      <c r="Z73" s="267"/>
      <c r="AA73" s="267"/>
      <c r="AB73" s="267"/>
      <c r="AC73" s="267"/>
      <c r="AD73" s="267"/>
    </row>
    <row r="74" spans="1:30">
      <c r="A74" s="397"/>
      <c r="B74" s="397"/>
      <c r="C74" s="765"/>
      <c r="D74" s="405"/>
      <c r="E74" s="405"/>
      <c r="F74" s="405"/>
      <c r="G74" s="405"/>
      <c r="H74" s="830"/>
      <c r="I74" s="405"/>
      <c r="J74" s="405"/>
      <c r="K74" s="405"/>
      <c r="L74" s="405"/>
      <c r="M74" s="405"/>
      <c r="N74" s="206"/>
      <c r="Q74" s="395"/>
      <c r="W74" s="267"/>
      <c r="X74" s="267"/>
      <c r="Y74" s="267"/>
      <c r="Z74" s="267"/>
      <c r="AA74" s="267"/>
      <c r="AB74" s="267"/>
      <c r="AC74" s="267"/>
      <c r="AD74" s="267"/>
    </row>
    <row r="75" spans="1:30">
      <c r="A75" s="397"/>
      <c r="B75" s="397"/>
      <c r="C75" s="765"/>
      <c r="D75" s="405"/>
      <c r="E75" s="405"/>
      <c r="F75" s="405"/>
      <c r="G75" s="405"/>
      <c r="H75" s="830"/>
      <c r="I75" s="405"/>
      <c r="J75" s="405"/>
      <c r="K75" s="405"/>
      <c r="L75" s="405"/>
      <c r="M75" s="405"/>
      <c r="N75" s="206"/>
      <c r="Q75" s="395"/>
      <c r="W75" s="267"/>
      <c r="X75" s="267"/>
      <c r="Y75" s="267"/>
      <c r="Z75" s="267"/>
      <c r="AA75" s="267"/>
      <c r="AB75" s="267"/>
      <c r="AC75" s="267"/>
      <c r="AD75" s="267"/>
    </row>
    <row r="76" spans="1:30">
      <c r="A76" s="536"/>
      <c r="B76" s="397"/>
      <c r="C76" s="765"/>
      <c r="D76" s="405"/>
      <c r="E76" s="405"/>
      <c r="F76" s="405"/>
      <c r="G76" s="405"/>
      <c r="H76" s="830"/>
      <c r="I76" s="405"/>
      <c r="J76" s="405"/>
      <c r="K76" s="405"/>
      <c r="L76" s="405"/>
      <c r="M76" s="405"/>
      <c r="N76" s="536"/>
      <c r="O76" s="267"/>
      <c r="P76" s="267"/>
      <c r="Q76" s="267"/>
      <c r="R76" s="267"/>
      <c r="S76" s="267"/>
      <c r="T76" s="267"/>
      <c r="U76" s="267"/>
      <c r="V76" s="267"/>
      <c r="W76" s="267"/>
      <c r="X76" s="267"/>
      <c r="Y76" s="267"/>
      <c r="Z76" s="267"/>
      <c r="AA76" s="267"/>
      <c r="AB76" s="267"/>
      <c r="AC76" s="267"/>
      <c r="AD76" s="267"/>
    </row>
    <row r="77" spans="1:30">
      <c r="A77" s="536"/>
      <c r="B77" s="397"/>
      <c r="C77" s="765"/>
      <c r="D77" s="405"/>
      <c r="E77" s="405"/>
      <c r="F77" s="405"/>
      <c r="G77" s="405"/>
      <c r="H77" s="830"/>
      <c r="I77" s="405"/>
      <c r="J77" s="405"/>
      <c r="K77" s="405"/>
      <c r="L77" s="405"/>
      <c r="M77" s="405"/>
      <c r="N77" s="536"/>
      <c r="O77" s="267"/>
      <c r="P77" s="267"/>
      <c r="Q77" s="267"/>
      <c r="R77" s="267"/>
      <c r="S77" s="267"/>
      <c r="T77" s="267"/>
      <c r="U77" s="267"/>
      <c r="V77" s="267"/>
      <c r="W77" s="267"/>
      <c r="X77" s="267"/>
      <c r="Y77" s="267"/>
      <c r="Z77" s="267"/>
      <c r="AA77" s="267"/>
      <c r="AB77" s="267"/>
      <c r="AC77" s="267"/>
      <c r="AD77" s="267"/>
    </row>
    <row r="78" spans="1:30">
      <c r="A78" s="536"/>
      <c r="B78" s="397"/>
      <c r="C78" s="765"/>
      <c r="D78" s="405"/>
      <c r="E78" s="405"/>
      <c r="F78" s="405"/>
      <c r="G78" s="405"/>
      <c r="H78" s="830"/>
      <c r="I78" s="405"/>
      <c r="J78" s="405"/>
      <c r="K78" s="405"/>
      <c r="L78" s="405"/>
      <c r="M78" s="405"/>
      <c r="N78" s="536"/>
      <c r="O78" s="267"/>
      <c r="P78" s="267"/>
      <c r="Q78" s="267"/>
      <c r="R78" s="267"/>
      <c r="S78" s="267"/>
      <c r="T78" s="267"/>
      <c r="U78" s="267"/>
      <c r="V78" s="267"/>
      <c r="W78" s="267"/>
      <c r="X78" s="267"/>
      <c r="Y78" s="267"/>
      <c r="Z78" s="267"/>
      <c r="AA78" s="267"/>
      <c r="AB78" s="267"/>
      <c r="AC78" s="267"/>
      <c r="AD78" s="267"/>
    </row>
    <row r="79" spans="1:30">
      <c r="A79" s="536"/>
      <c r="B79" s="397"/>
      <c r="C79" s="765"/>
      <c r="D79" s="405"/>
      <c r="E79" s="405"/>
      <c r="F79" s="405"/>
      <c r="G79" s="405"/>
      <c r="H79" s="830"/>
      <c r="I79" s="405"/>
      <c r="J79" s="405"/>
      <c r="K79" s="405"/>
      <c r="L79" s="405"/>
      <c r="M79" s="405"/>
      <c r="N79" s="536"/>
      <c r="O79" s="267"/>
      <c r="P79" s="267"/>
      <c r="Q79" s="267"/>
      <c r="R79" s="267"/>
      <c r="S79" s="267"/>
      <c r="T79" s="267"/>
      <c r="U79" s="267"/>
      <c r="V79" s="267"/>
      <c r="W79" s="267"/>
      <c r="X79" s="267"/>
      <c r="Y79" s="267"/>
      <c r="Z79" s="267"/>
      <c r="AA79" s="267"/>
      <c r="AB79" s="267"/>
      <c r="AC79" s="267"/>
      <c r="AD79" s="267"/>
    </row>
    <row r="80" spans="1:30">
      <c r="A80" s="536"/>
      <c r="B80" s="397"/>
      <c r="C80" s="764"/>
      <c r="D80" s="405"/>
      <c r="E80" s="405"/>
      <c r="F80" s="405"/>
      <c r="G80" s="405"/>
      <c r="H80" s="830"/>
      <c r="I80" s="405"/>
      <c r="J80" s="405"/>
      <c r="K80" s="405"/>
      <c r="L80" s="405"/>
      <c r="M80" s="405"/>
      <c r="N80" s="536"/>
      <c r="O80" s="267"/>
      <c r="P80" s="267"/>
      <c r="Q80" s="267"/>
      <c r="R80" s="267"/>
      <c r="S80" s="267"/>
      <c r="T80" s="267"/>
      <c r="U80" s="267"/>
      <c r="V80" s="267"/>
      <c r="W80" s="267"/>
      <c r="X80" s="267"/>
      <c r="Y80" s="267"/>
      <c r="Z80" s="267"/>
      <c r="AA80" s="267"/>
      <c r="AB80" s="267"/>
      <c r="AC80" s="267"/>
      <c r="AD80" s="267"/>
    </row>
    <row r="81" spans="1:30">
      <c r="A81" s="536"/>
      <c r="B81" s="397"/>
      <c r="C81" s="764"/>
      <c r="D81" s="405"/>
      <c r="E81" s="405"/>
      <c r="F81" s="405"/>
      <c r="G81" s="405"/>
      <c r="H81" s="830"/>
      <c r="I81" s="405"/>
      <c r="J81" s="405"/>
      <c r="K81" s="405"/>
      <c r="L81" s="405"/>
      <c r="M81" s="405"/>
      <c r="N81" s="536"/>
      <c r="O81" s="267"/>
      <c r="P81" s="267"/>
      <c r="Q81" s="267"/>
      <c r="R81" s="267"/>
      <c r="S81" s="267"/>
      <c r="T81" s="267"/>
      <c r="U81" s="267"/>
      <c r="V81" s="267"/>
      <c r="W81" s="267"/>
      <c r="X81" s="267"/>
      <c r="Y81" s="267"/>
      <c r="Z81" s="267"/>
      <c r="AA81" s="267"/>
      <c r="AB81" s="267"/>
      <c r="AC81" s="267"/>
      <c r="AD81" s="267"/>
    </row>
    <row r="82" spans="1:30">
      <c r="A82" s="536"/>
      <c r="B82" s="397"/>
      <c r="C82" s="764"/>
      <c r="D82" s="405"/>
      <c r="E82" s="405"/>
      <c r="F82" s="405"/>
      <c r="G82" s="405"/>
      <c r="H82" s="830"/>
      <c r="I82" s="405"/>
      <c r="J82" s="405"/>
      <c r="K82" s="405"/>
      <c r="L82" s="405"/>
      <c r="M82" s="405"/>
      <c r="N82" s="536"/>
      <c r="O82" s="267"/>
      <c r="P82" s="267"/>
      <c r="Q82" s="267"/>
      <c r="R82" s="267"/>
      <c r="S82" s="267"/>
      <c r="T82" s="267"/>
      <c r="U82" s="267"/>
      <c r="V82" s="267"/>
      <c r="W82" s="267"/>
      <c r="X82" s="267"/>
      <c r="Y82" s="267"/>
      <c r="Z82" s="267"/>
      <c r="AA82" s="267"/>
      <c r="AB82" s="267"/>
      <c r="AC82" s="267"/>
      <c r="AD82" s="267"/>
    </row>
    <row r="83" spans="1:30">
      <c r="A83" s="536"/>
      <c r="B83" s="397"/>
      <c r="C83" s="764"/>
      <c r="D83" s="405"/>
      <c r="E83" s="405"/>
      <c r="F83" s="405"/>
      <c r="G83" s="405"/>
      <c r="H83" s="830"/>
      <c r="I83" s="405"/>
      <c r="J83" s="405"/>
      <c r="K83" s="405"/>
      <c r="L83" s="405"/>
      <c r="M83" s="405"/>
      <c r="N83" s="536"/>
      <c r="O83" s="267"/>
      <c r="P83" s="267"/>
      <c r="Q83" s="267"/>
      <c r="R83" s="267"/>
      <c r="S83" s="267"/>
      <c r="T83" s="267"/>
      <c r="U83" s="267"/>
      <c r="V83" s="267"/>
      <c r="W83" s="267"/>
      <c r="X83" s="267"/>
      <c r="Y83" s="267"/>
      <c r="Z83" s="267"/>
      <c r="AA83" s="267"/>
      <c r="AB83" s="267"/>
      <c r="AC83" s="267"/>
      <c r="AD83" s="267"/>
    </row>
    <row r="84" spans="1:30">
      <c r="A84" s="536"/>
      <c r="B84" s="397"/>
      <c r="C84" s="764"/>
      <c r="D84" s="405"/>
      <c r="E84" s="405"/>
      <c r="F84" s="405"/>
      <c r="G84" s="405"/>
      <c r="H84" s="830"/>
      <c r="I84" s="405"/>
      <c r="J84" s="405"/>
      <c r="K84" s="405"/>
      <c r="L84" s="405"/>
      <c r="M84" s="405"/>
      <c r="N84" s="536"/>
      <c r="O84" s="267"/>
      <c r="P84" s="267"/>
      <c r="Q84" s="267"/>
      <c r="R84" s="267"/>
      <c r="S84" s="267"/>
      <c r="T84" s="267"/>
      <c r="U84" s="267"/>
      <c r="V84" s="267"/>
      <c r="W84" s="267"/>
      <c r="X84" s="267"/>
      <c r="Y84" s="267"/>
      <c r="Z84" s="267"/>
      <c r="AA84" s="267"/>
      <c r="AB84" s="267"/>
      <c r="AC84" s="267"/>
      <c r="AD84" s="267"/>
    </row>
    <row r="85" spans="1:30">
      <c r="A85" s="536"/>
      <c r="B85" s="397"/>
      <c r="C85" s="764"/>
      <c r="D85" s="405"/>
      <c r="E85" s="405"/>
      <c r="F85" s="405"/>
      <c r="G85" s="405"/>
      <c r="H85" s="830"/>
      <c r="I85" s="405"/>
      <c r="J85" s="405"/>
      <c r="K85" s="405"/>
      <c r="L85" s="405"/>
      <c r="M85" s="405"/>
      <c r="N85" s="536"/>
      <c r="O85" s="267"/>
      <c r="P85" s="267"/>
      <c r="Q85" s="267"/>
      <c r="R85" s="267"/>
      <c r="S85" s="267"/>
      <c r="T85" s="267"/>
      <c r="U85" s="267"/>
      <c r="V85" s="267"/>
      <c r="W85" s="267"/>
      <c r="X85" s="267"/>
      <c r="Y85" s="267"/>
      <c r="Z85" s="267"/>
      <c r="AA85" s="267"/>
      <c r="AB85" s="267"/>
      <c r="AC85" s="267"/>
      <c r="AD85" s="267"/>
    </row>
    <row r="86" spans="1:30">
      <c r="A86" s="536"/>
      <c r="B86" s="397"/>
      <c r="C86" s="764"/>
      <c r="D86" s="405"/>
      <c r="E86" s="405"/>
      <c r="F86" s="405"/>
      <c r="G86" s="405"/>
      <c r="H86" s="830"/>
      <c r="I86" s="405"/>
      <c r="J86" s="405"/>
      <c r="K86" s="405"/>
      <c r="L86" s="405"/>
      <c r="M86" s="405"/>
      <c r="N86" s="536"/>
      <c r="O86" s="267"/>
      <c r="P86" s="267"/>
      <c r="Q86" s="267"/>
      <c r="R86" s="267"/>
      <c r="S86" s="267"/>
      <c r="T86" s="267"/>
      <c r="U86" s="267"/>
      <c r="V86" s="267"/>
      <c r="W86" s="267"/>
      <c r="X86" s="267"/>
      <c r="Y86" s="267"/>
      <c r="Z86" s="267"/>
      <c r="AA86" s="267"/>
      <c r="AB86" s="267"/>
      <c r="AC86" s="267"/>
      <c r="AD86" s="267"/>
    </row>
    <row r="87" spans="1:30">
      <c r="A87" s="536"/>
      <c r="B87" s="397"/>
      <c r="C87" s="764"/>
      <c r="D87" s="405"/>
      <c r="E87" s="405"/>
      <c r="F87" s="405"/>
      <c r="G87" s="405"/>
      <c r="H87" s="830"/>
      <c r="I87" s="405"/>
      <c r="J87" s="405"/>
      <c r="K87" s="405"/>
      <c r="L87" s="405"/>
      <c r="M87" s="405"/>
      <c r="N87" s="536"/>
      <c r="O87" s="267"/>
      <c r="P87" s="267"/>
      <c r="Q87" s="267"/>
      <c r="R87" s="267"/>
      <c r="S87" s="267"/>
      <c r="T87" s="267"/>
      <c r="U87" s="267"/>
      <c r="V87" s="267"/>
      <c r="W87" s="267"/>
      <c r="X87" s="267"/>
      <c r="Y87" s="267"/>
      <c r="Z87" s="267"/>
      <c r="AA87" s="267"/>
      <c r="AB87" s="267"/>
      <c r="AC87" s="267"/>
      <c r="AD87" s="267"/>
    </row>
    <row r="88" spans="1:30">
      <c r="A88" s="536"/>
      <c r="B88" s="397"/>
      <c r="C88" s="766"/>
      <c r="D88" s="405"/>
      <c r="E88" s="405"/>
      <c r="F88" s="405"/>
      <c r="G88" s="405"/>
      <c r="H88" s="830"/>
      <c r="I88" s="405"/>
      <c r="J88" s="405"/>
      <c r="K88" s="405"/>
      <c r="L88" s="405"/>
      <c r="M88" s="405"/>
      <c r="N88" s="536"/>
      <c r="O88" s="267"/>
      <c r="P88" s="267"/>
      <c r="Q88" s="267"/>
      <c r="R88" s="267"/>
      <c r="S88" s="267"/>
      <c r="T88" s="267"/>
      <c r="U88" s="267"/>
      <c r="V88" s="267"/>
      <c r="W88" s="267"/>
      <c r="X88" s="267"/>
      <c r="Y88" s="267"/>
      <c r="Z88" s="267"/>
      <c r="AA88" s="267"/>
      <c r="AB88" s="267"/>
      <c r="AC88" s="267"/>
      <c r="AD88" s="267"/>
    </row>
    <row r="89" spans="1:30">
      <c r="A89" s="536"/>
      <c r="B89" s="767"/>
      <c r="C89" s="764"/>
      <c r="D89" s="405"/>
      <c r="E89" s="405"/>
      <c r="F89" s="405"/>
      <c r="G89" s="405"/>
      <c r="H89" s="830"/>
      <c r="I89" s="405"/>
      <c r="J89" s="405"/>
      <c r="K89" s="405"/>
      <c r="L89" s="405"/>
      <c r="M89" s="405"/>
      <c r="N89" s="536"/>
      <c r="O89" s="267"/>
      <c r="P89" s="267"/>
      <c r="Q89" s="267"/>
      <c r="R89" s="267"/>
      <c r="S89" s="267"/>
      <c r="T89" s="267"/>
      <c r="U89" s="267"/>
      <c r="V89" s="267"/>
      <c r="W89" s="267"/>
      <c r="X89" s="267"/>
      <c r="Y89" s="267"/>
      <c r="Z89" s="267"/>
      <c r="AA89" s="267"/>
      <c r="AB89" s="267"/>
      <c r="AC89" s="267"/>
      <c r="AD89" s="267"/>
    </row>
    <row r="90" spans="1:30">
      <c r="A90" s="536"/>
      <c r="B90" s="767"/>
      <c r="C90" s="764"/>
      <c r="D90" s="405"/>
      <c r="E90" s="405"/>
      <c r="F90" s="405"/>
      <c r="G90" s="405"/>
      <c r="H90" s="830"/>
      <c r="I90" s="405"/>
      <c r="J90" s="405"/>
      <c r="K90" s="405"/>
      <c r="L90" s="405"/>
      <c r="M90" s="405"/>
      <c r="N90" s="536"/>
      <c r="O90" s="267"/>
      <c r="P90" s="267"/>
      <c r="Q90" s="267"/>
      <c r="R90" s="267"/>
      <c r="S90" s="267"/>
      <c r="T90" s="267"/>
      <c r="U90" s="267"/>
      <c r="V90" s="267"/>
      <c r="W90" s="267"/>
      <c r="X90" s="267"/>
      <c r="Y90" s="267"/>
      <c r="Z90" s="267"/>
      <c r="AA90" s="267"/>
      <c r="AB90" s="267"/>
      <c r="AC90" s="267"/>
      <c r="AD90" s="267"/>
    </row>
    <row r="91" spans="1:30">
      <c r="A91" s="536"/>
      <c r="B91" s="767"/>
      <c r="C91" s="764"/>
      <c r="D91" s="405"/>
      <c r="E91" s="405"/>
      <c r="F91" s="405"/>
      <c r="G91" s="405"/>
      <c r="H91" s="830"/>
      <c r="I91" s="405"/>
      <c r="J91" s="405"/>
      <c r="K91" s="405"/>
      <c r="L91" s="405"/>
      <c r="M91" s="405"/>
      <c r="N91" s="536"/>
      <c r="O91" s="267"/>
      <c r="P91" s="267"/>
      <c r="Q91" s="267"/>
      <c r="R91" s="267"/>
      <c r="S91" s="267"/>
      <c r="T91" s="267"/>
      <c r="U91" s="267"/>
      <c r="V91" s="267"/>
      <c r="W91" s="267"/>
      <c r="X91" s="267"/>
      <c r="Y91" s="267"/>
      <c r="Z91" s="267"/>
      <c r="AA91" s="267"/>
      <c r="AB91" s="267"/>
      <c r="AC91" s="267"/>
      <c r="AD91" s="267"/>
    </row>
    <row r="92" spans="1:30">
      <c r="A92" s="536"/>
      <c r="B92" s="767"/>
      <c r="C92" s="397"/>
      <c r="D92" s="405"/>
      <c r="E92" s="405"/>
      <c r="F92" s="405"/>
      <c r="G92" s="405"/>
      <c r="H92" s="830"/>
      <c r="I92" s="405"/>
      <c r="J92" s="405"/>
      <c r="K92" s="405"/>
      <c r="L92" s="405"/>
      <c r="M92" s="405"/>
      <c r="N92" s="536"/>
      <c r="O92" s="267"/>
      <c r="P92" s="267"/>
      <c r="Q92" s="267"/>
      <c r="R92" s="267"/>
      <c r="S92" s="267"/>
      <c r="T92" s="267"/>
      <c r="U92" s="267"/>
      <c r="V92" s="267"/>
      <c r="W92" s="267"/>
      <c r="X92" s="267"/>
      <c r="Y92" s="267"/>
      <c r="Z92" s="267"/>
      <c r="AA92" s="267"/>
      <c r="AB92" s="267"/>
      <c r="AC92" s="267"/>
      <c r="AD92" s="267"/>
    </row>
    <row r="93" spans="1:30">
      <c r="A93" s="536"/>
      <c r="B93" s="767"/>
      <c r="C93" s="764"/>
      <c r="D93" s="405"/>
      <c r="E93" s="405"/>
      <c r="F93" s="405"/>
      <c r="G93" s="405"/>
      <c r="H93" s="830"/>
      <c r="I93" s="405"/>
      <c r="J93" s="405"/>
      <c r="K93" s="405"/>
      <c r="L93" s="405"/>
      <c r="M93" s="405"/>
      <c r="N93" s="536"/>
      <c r="O93" s="267"/>
      <c r="P93" s="267"/>
      <c r="Q93" s="267"/>
      <c r="R93" s="267"/>
      <c r="S93" s="267"/>
      <c r="T93" s="267"/>
      <c r="U93" s="267"/>
      <c r="V93" s="267"/>
      <c r="W93" s="267"/>
      <c r="X93" s="267"/>
      <c r="Y93" s="267"/>
      <c r="Z93" s="267"/>
      <c r="AA93" s="267"/>
      <c r="AB93" s="267"/>
      <c r="AC93" s="267"/>
      <c r="AD93" s="267"/>
    </row>
    <row r="94" spans="1:30">
      <c r="A94" s="536"/>
      <c r="B94" s="767"/>
      <c r="C94" s="764"/>
      <c r="D94" s="405"/>
      <c r="E94" s="405"/>
      <c r="F94" s="405"/>
      <c r="G94" s="405"/>
      <c r="H94" s="830"/>
      <c r="I94" s="405"/>
      <c r="J94" s="405"/>
      <c r="K94" s="405"/>
      <c r="L94" s="405"/>
      <c r="M94" s="405"/>
      <c r="N94" s="536"/>
      <c r="O94" s="267"/>
      <c r="P94" s="267"/>
      <c r="Q94" s="267"/>
      <c r="R94" s="267"/>
      <c r="S94" s="267"/>
      <c r="T94" s="267"/>
      <c r="U94" s="267"/>
      <c r="V94" s="267"/>
      <c r="W94" s="267"/>
      <c r="X94" s="267"/>
      <c r="Y94" s="267"/>
      <c r="Z94" s="267"/>
      <c r="AA94" s="267"/>
      <c r="AB94" s="267"/>
      <c r="AC94" s="267"/>
      <c r="AD94" s="267"/>
    </row>
    <row r="95" spans="1:30">
      <c r="A95" s="536"/>
      <c r="B95" s="767"/>
      <c r="C95" s="764"/>
      <c r="D95" s="405"/>
      <c r="E95" s="405"/>
      <c r="F95" s="405"/>
      <c r="G95" s="405"/>
      <c r="H95" s="830"/>
      <c r="I95" s="405"/>
      <c r="J95" s="405"/>
      <c r="K95" s="405"/>
      <c r="L95" s="405"/>
      <c r="M95" s="405"/>
      <c r="N95" s="536"/>
      <c r="O95" s="267"/>
      <c r="P95" s="267"/>
      <c r="Q95" s="267"/>
      <c r="R95" s="267"/>
      <c r="S95" s="267"/>
      <c r="T95" s="267"/>
      <c r="U95" s="267"/>
      <c r="V95" s="267"/>
      <c r="W95" s="267"/>
      <c r="X95" s="267"/>
      <c r="Y95" s="267"/>
      <c r="Z95" s="267"/>
      <c r="AA95" s="267"/>
      <c r="AB95" s="267"/>
      <c r="AC95" s="267"/>
      <c r="AD95" s="267"/>
    </row>
    <row r="96" spans="1:30">
      <c r="A96" s="536"/>
      <c r="B96" s="397"/>
      <c r="C96" s="764"/>
      <c r="D96" s="405"/>
      <c r="E96" s="405"/>
      <c r="F96" s="405"/>
      <c r="G96" s="405"/>
      <c r="H96" s="830"/>
      <c r="I96" s="405"/>
      <c r="J96" s="405"/>
      <c r="K96" s="405"/>
      <c r="L96" s="405"/>
      <c r="M96" s="405"/>
      <c r="N96" s="536"/>
      <c r="O96" s="267"/>
      <c r="P96" s="267"/>
      <c r="Q96" s="267"/>
      <c r="R96" s="267"/>
      <c r="S96" s="267"/>
      <c r="T96" s="267"/>
      <c r="U96" s="267"/>
      <c r="V96" s="267"/>
      <c r="W96" s="267"/>
      <c r="X96" s="267"/>
      <c r="Y96" s="267"/>
      <c r="Z96" s="267"/>
      <c r="AA96" s="267"/>
      <c r="AB96" s="267"/>
      <c r="AC96" s="267"/>
      <c r="AD96" s="267"/>
    </row>
    <row r="97" spans="1:30">
      <c r="A97" s="536"/>
      <c r="B97" s="397"/>
      <c r="C97" s="764"/>
      <c r="D97" s="405"/>
      <c r="E97" s="405"/>
      <c r="F97" s="405"/>
      <c r="G97" s="405"/>
      <c r="H97" s="830"/>
      <c r="I97" s="405"/>
      <c r="J97" s="405"/>
      <c r="K97" s="405"/>
      <c r="L97" s="405"/>
      <c r="M97" s="405"/>
      <c r="N97" s="536"/>
      <c r="O97" s="267"/>
      <c r="P97" s="267"/>
      <c r="Q97" s="267"/>
      <c r="R97" s="267"/>
      <c r="S97" s="267"/>
      <c r="T97" s="267"/>
      <c r="U97" s="267"/>
      <c r="V97" s="267"/>
      <c r="W97" s="267"/>
      <c r="X97" s="267"/>
      <c r="Y97" s="267"/>
      <c r="Z97" s="267"/>
      <c r="AA97" s="267"/>
      <c r="AB97" s="267"/>
      <c r="AC97" s="267"/>
      <c r="AD97" s="267"/>
    </row>
    <row r="98" spans="1:30">
      <c r="A98" s="536"/>
      <c r="B98" s="397"/>
      <c r="C98" s="764"/>
      <c r="D98" s="405"/>
      <c r="E98" s="405"/>
      <c r="F98" s="405"/>
      <c r="G98" s="405"/>
      <c r="H98" s="830"/>
      <c r="I98" s="405"/>
      <c r="J98" s="405"/>
      <c r="K98" s="405"/>
      <c r="L98" s="405"/>
      <c r="M98" s="405"/>
      <c r="N98" s="536"/>
      <c r="O98" s="267"/>
      <c r="P98" s="267"/>
      <c r="Q98" s="267"/>
      <c r="R98" s="267"/>
      <c r="S98" s="267"/>
      <c r="T98" s="267"/>
      <c r="U98" s="267"/>
      <c r="V98" s="267"/>
      <c r="W98" s="267"/>
      <c r="X98" s="267"/>
      <c r="Y98" s="267"/>
      <c r="Z98" s="267"/>
      <c r="AA98" s="267"/>
      <c r="AB98" s="267"/>
      <c r="AC98" s="267"/>
      <c r="AD98" s="267"/>
    </row>
    <row r="99" spans="1:30">
      <c r="A99" s="536"/>
      <c r="B99" s="397"/>
      <c r="C99" s="764"/>
      <c r="D99" s="405"/>
      <c r="E99" s="405"/>
      <c r="F99" s="405"/>
      <c r="G99" s="405"/>
      <c r="H99" s="830"/>
      <c r="I99" s="405"/>
      <c r="J99" s="405"/>
      <c r="K99" s="405"/>
      <c r="L99" s="405"/>
      <c r="M99" s="405"/>
      <c r="N99" s="536"/>
      <c r="O99" s="267"/>
      <c r="P99" s="267"/>
      <c r="Q99" s="267"/>
      <c r="R99" s="267"/>
      <c r="S99" s="267"/>
      <c r="T99" s="267"/>
      <c r="U99" s="267"/>
      <c r="V99" s="267"/>
      <c r="W99" s="267"/>
      <c r="X99" s="267"/>
      <c r="Y99" s="267"/>
      <c r="Z99" s="267"/>
      <c r="AA99" s="267"/>
      <c r="AB99" s="267"/>
      <c r="AC99" s="267"/>
      <c r="AD99" s="267"/>
    </row>
    <row r="100" spans="1:30">
      <c r="A100" s="267"/>
      <c r="F100" s="393"/>
      <c r="G100" s="393"/>
      <c r="H100" s="523"/>
      <c r="L100" s="393"/>
      <c r="M100" s="393"/>
      <c r="N100" s="267"/>
      <c r="O100" s="267"/>
      <c r="P100" s="267"/>
      <c r="Q100" s="267"/>
      <c r="R100" s="267"/>
      <c r="S100" s="267"/>
      <c r="T100" s="267"/>
      <c r="U100" s="267"/>
      <c r="V100" s="267"/>
      <c r="W100" s="267"/>
      <c r="X100" s="267"/>
      <c r="Y100" s="267"/>
      <c r="Z100" s="267"/>
      <c r="AA100" s="267"/>
      <c r="AB100" s="267"/>
      <c r="AC100" s="267"/>
      <c r="AD100" s="267"/>
    </row>
    <row r="101" spans="1:30">
      <c r="A101" s="267"/>
      <c r="C101" s="601"/>
      <c r="F101" s="393"/>
      <c r="G101" s="393"/>
      <c r="H101" s="523"/>
      <c r="L101" s="393"/>
      <c r="M101" s="393"/>
      <c r="N101" s="267"/>
      <c r="O101" s="267"/>
      <c r="P101" s="267"/>
      <c r="Q101" s="267"/>
      <c r="R101" s="267"/>
      <c r="S101" s="267"/>
      <c r="T101" s="267"/>
      <c r="U101" s="267"/>
      <c r="V101" s="267"/>
      <c r="W101" s="267"/>
      <c r="X101" s="267"/>
      <c r="Y101" s="267"/>
      <c r="Z101" s="267"/>
      <c r="AA101" s="267"/>
      <c r="AB101" s="267"/>
      <c r="AC101" s="267"/>
      <c r="AD101" s="267"/>
    </row>
  </sheetData>
  <autoFilter ref="A14:AD14"/>
  <mergeCells count="14">
    <mergeCell ref="A55:C55"/>
    <mergeCell ref="B57:G57"/>
    <mergeCell ref="B58:H58"/>
    <mergeCell ref="A1:G1"/>
    <mergeCell ref="A2:G2"/>
    <mergeCell ref="A3:G3"/>
    <mergeCell ref="B4:G4"/>
    <mergeCell ref="B13:G13"/>
    <mergeCell ref="I12:R12"/>
    <mergeCell ref="S12:AB12"/>
    <mergeCell ref="I13:M13"/>
    <mergeCell ref="N13:R13"/>
    <mergeCell ref="S13:W13"/>
    <mergeCell ref="X13:AB13"/>
  </mergeCells>
  <printOptions horizontalCentered="1"/>
  <pageMargins left="0.74803149606299213" right="0.39370078740157483" top="0.74803149606299213" bottom="4.1338582677165361" header="0.51181102362204722" footer="3.5433070866141736"/>
  <pageSetup paperSize="9" scale="99" firstPageNumber="53" orientation="portrait" blackAndWhite="1" useFirstPageNumber="1" r:id="rId1"/>
  <headerFooter alignWithMargins="0">
    <oddHeader xml:space="preserve">&amp;C   </oddHeader>
    <oddFooter>&amp;C&amp;"Times New Roman,Bold" &amp;P</oddFooter>
  </headerFooter>
  <rowBreaks count="1" manualBreakCount="1">
    <brk id="33" max="7" man="1"/>
  </rowBreaks>
</worksheet>
</file>

<file path=xl/worksheets/sheet35.xml><?xml version="1.0" encoding="utf-8"?>
<worksheet xmlns="http://schemas.openxmlformats.org/spreadsheetml/2006/main" xmlns:r="http://schemas.openxmlformats.org/officeDocument/2006/relationships">
  <sheetPr syncVertical="1" syncRef="A61" transitionEvaluation="1" transitionEntry="1" codeName="Sheet33">
    <tabColor rgb="FF92D050"/>
  </sheetPr>
  <dimension ref="A1:S113"/>
  <sheetViews>
    <sheetView view="pageBreakPreview" topLeftCell="A61" zoomScale="112" zoomScaleSheetLayoutView="112" workbookViewId="0">
      <selection activeCell="E55" sqref="E55:F58"/>
    </sheetView>
  </sheetViews>
  <sheetFormatPr defaultColWidth="11" defaultRowHeight="12.75"/>
  <cols>
    <col min="1" max="1" width="6.42578125" style="392" customWidth="1"/>
    <col min="2" max="2" width="7.7109375" style="392" customWidth="1"/>
    <col min="3" max="3" width="36.85546875" style="528" customWidth="1"/>
    <col min="4" max="4" width="8.7109375" style="393" customWidth="1"/>
    <col min="5" max="6" width="10.42578125" style="393" customWidth="1"/>
    <col min="7" max="7" width="9.42578125" style="393" customWidth="1"/>
    <col min="8" max="8" width="4.5703125" style="267" customWidth="1"/>
    <col min="9" max="9" width="4.42578125" style="1025" customWidth="1"/>
    <col min="10" max="10" width="8.5703125" style="393" customWidth="1"/>
    <col min="11" max="11" width="8.42578125" style="393" customWidth="1"/>
    <col min="12" max="12" width="9.7109375" style="393" customWidth="1"/>
    <col min="13" max="13" width="9.140625" style="267" customWidth="1"/>
    <col min="14" max="14" width="10.85546875" style="267" customWidth="1"/>
    <col min="15" max="15" width="10.85546875" style="205" customWidth="1"/>
    <col min="16" max="16" width="14.85546875" style="205" customWidth="1"/>
    <col min="17" max="17" width="29" style="205" customWidth="1"/>
    <col min="18" max="18" width="11.28515625" style="205" customWidth="1"/>
    <col min="19" max="20" width="5.5703125" style="267" customWidth="1"/>
    <col min="21" max="21" width="12.42578125" style="267" customWidth="1"/>
    <col min="22" max="16384" width="11" style="267"/>
  </cols>
  <sheetData>
    <row r="1" spans="1:19">
      <c r="A1" s="2527" t="s">
        <v>133</v>
      </c>
      <c r="B1" s="2527"/>
      <c r="C1" s="2527"/>
      <c r="D1" s="2527"/>
      <c r="E1" s="2527"/>
      <c r="F1" s="2527"/>
      <c r="G1" s="2527"/>
      <c r="H1" s="2527"/>
      <c r="I1" s="1052"/>
      <c r="J1" s="1052"/>
      <c r="K1" s="1052"/>
      <c r="L1" s="1052"/>
      <c r="M1" s="723"/>
      <c r="N1" s="723"/>
    </row>
    <row r="2" spans="1:19">
      <c r="A2" s="2527" t="s">
        <v>134</v>
      </c>
      <c r="B2" s="2527"/>
      <c r="C2" s="2527"/>
      <c r="D2" s="2527"/>
      <c r="E2" s="2527"/>
      <c r="F2" s="2527"/>
      <c r="G2" s="2527"/>
      <c r="H2" s="2527"/>
      <c r="I2" s="1052"/>
      <c r="J2" s="1052"/>
      <c r="K2" s="1052"/>
      <c r="L2" s="1052"/>
      <c r="M2" s="723"/>
      <c r="N2" s="723"/>
    </row>
    <row r="3" spans="1:19" ht="15.6" customHeight="1">
      <c r="A3" s="2490" t="s">
        <v>588</v>
      </c>
      <c r="B3" s="2490"/>
      <c r="C3" s="2490"/>
      <c r="D3" s="2490"/>
      <c r="E3" s="2490"/>
      <c r="F3" s="2490"/>
      <c r="G3" s="2490"/>
      <c r="H3" s="2490"/>
      <c r="I3" s="1050"/>
      <c r="J3" s="1052"/>
      <c r="K3" s="1052"/>
      <c r="L3" s="1052"/>
      <c r="M3" s="723"/>
      <c r="N3" s="723"/>
    </row>
    <row r="4" spans="1:19" ht="13.5">
      <c r="A4" s="34"/>
      <c r="B4" s="2424"/>
      <c r="C4" s="2424"/>
      <c r="D4" s="2424"/>
      <c r="E4" s="2424"/>
      <c r="F4" s="2424"/>
      <c r="G4" s="2424"/>
      <c r="H4" s="2424"/>
      <c r="I4" s="753"/>
      <c r="J4" s="693"/>
      <c r="K4" s="693"/>
      <c r="L4" s="693"/>
      <c r="M4" s="751"/>
      <c r="N4" s="751"/>
    </row>
    <row r="5" spans="1:19">
      <c r="A5" s="34"/>
      <c r="B5" s="30"/>
      <c r="C5" s="30"/>
      <c r="D5" s="36"/>
      <c r="E5" s="37" t="s">
        <v>26</v>
      </c>
      <c r="F5" s="37" t="s">
        <v>27</v>
      </c>
      <c r="G5" s="37" t="s">
        <v>154</v>
      </c>
      <c r="I5" s="41"/>
      <c r="J5" s="693"/>
      <c r="K5" s="693"/>
      <c r="L5" s="693"/>
      <c r="M5" s="751"/>
      <c r="N5" s="751"/>
    </row>
    <row r="6" spans="1:19">
      <c r="A6" s="34"/>
      <c r="B6" s="38" t="s">
        <v>28</v>
      </c>
      <c r="C6" s="30" t="s">
        <v>29</v>
      </c>
      <c r="D6" s="39" t="s">
        <v>79</v>
      </c>
      <c r="E6" s="32">
        <v>211651</v>
      </c>
      <c r="F6" s="32">
        <v>968971</v>
      </c>
      <c r="G6" s="32">
        <f>SUM(E6:F6)</f>
        <v>1180622</v>
      </c>
      <c r="I6" s="39"/>
      <c r="J6" s="693"/>
      <c r="K6" s="693"/>
      <c r="L6" s="693"/>
      <c r="M6" s="751"/>
      <c r="N6" s="751"/>
    </row>
    <row r="7" spans="1:19">
      <c r="A7" s="34"/>
      <c r="B7" s="38" t="s">
        <v>30</v>
      </c>
      <c r="C7" s="40" t="s">
        <v>31</v>
      </c>
      <c r="D7" s="41"/>
      <c r="E7" s="33"/>
      <c r="F7" s="33"/>
      <c r="G7" s="33"/>
      <c r="I7" s="41"/>
      <c r="J7" s="693"/>
      <c r="K7" s="693"/>
      <c r="L7" s="693"/>
      <c r="M7" s="751"/>
      <c r="N7" s="751"/>
    </row>
    <row r="8" spans="1:19">
      <c r="A8" s="34"/>
      <c r="B8" s="38"/>
      <c r="C8" s="40" t="s">
        <v>150</v>
      </c>
      <c r="D8" s="41" t="s">
        <v>79</v>
      </c>
      <c r="E8" s="829">
        <f>G39</f>
        <v>13650</v>
      </c>
      <c r="F8" s="780">
        <f>G60</f>
        <v>255200</v>
      </c>
      <c r="G8" s="33">
        <f>SUM(E8:F8)</f>
        <v>268850</v>
      </c>
      <c r="I8" s="41"/>
      <c r="J8" s="693"/>
      <c r="K8" s="693"/>
      <c r="L8" s="693"/>
      <c r="M8" s="751"/>
      <c r="N8" s="751"/>
    </row>
    <row r="9" spans="1:19">
      <c r="A9" s="34"/>
      <c r="B9" s="42" t="s">
        <v>78</v>
      </c>
      <c r="C9" s="30" t="s">
        <v>43</v>
      </c>
      <c r="D9" s="43" t="s">
        <v>79</v>
      </c>
      <c r="E9" s="44">
        <f>SUM(E6:E8)</f>
        <v>225301</v>
      </c>
      <c r="F9" s="44">
        <f>SUM(F6:F8)</f>
        <v>1224171</v>
      </c>
      <c r="G9" s="44">
        <f>SUM(E9:F9)</f>
        <v>1449472</v>
      </c>
      <c r="I9" s="39"/>
      <c r="J9" s="405"/>
      <c r="K9" s="405"/>
      <c r="L9" s="405"/>
      <c r="M9" s="405"/>
      <c r="N9" s="405"/>
    </row>
    <row r="10" spans="1:19">
      <c r="A10" s="34"/>
      <c r="B10" s="38"/>
      <c r="C10" s="30"/>
      <c r="D10" s="31"/>
      <c r="E10" s="31"/>
      <c r="F10" s="31"/>
      <c r="G10" s="31"/>
      <c r="H10" s="39"/>
      <c r="I10" s="39"/>
      <c r="J10" s="405"/>
      <c r="K10" s="405"/>
      <c r="L10" s="405"/>
      <c r="M10" s="405"/>
      <c r="N10" s="405"/>
    </row>
    <row r="11" spans="1:19">
      <c r="A11" s="34"/>
      <c r="B11" s="38" t="s">
        <v>44</v>
      </c>
      <c r="C11" s="30" t="s">
        <v>45</v>
      </c>
      <c r="D11" s="30"/>
      <c r="E11" s="30"/>
      <c r="F11" s="30"/>
      <c r="G11" s="30"/>
      <c r="H11" s="45"/>
      <c r="I11" s="45"/>
      <c r="J11" s="405"/>
      <c r="K11" s="405"/>
      <c r="L11" s="405"/>
      <c r="M11" s="405"/>
      <c r="N11" s="405"/>
    </row>
    <row r="12" spans="1:19"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19" s="2160" customFormat="1" ht="44.25" customHeight="1" thickTop="1" thickBot="1">
      <c r="A14" s="2156"/>
      <c r="B14" s="2447" t="s">
        <v>46</v>
      </c>
      <c r="C14" s="2447"/>
      <c r="D14" s="2172"/>
      <c r="E14" s="2447" t="s">
        <v>1147</v>
      </c>
      <c r="F14" s="2447"/>
      <c r="G14" s="2447"/>
      <c r="H14" s="2158"/>
      <c r="I14" s="2313"/>
      <c r="J14" s="2313"/>
      <c r="K14" s="2313"/>
      <c r="L14" s="2313"/>
      <c r="M14" s="2314"/>
      <c r="N14" s="2313"/>
      <c r="O14" s="2313"/>
      <c r="P14" s="2313"/>
      <c r="Q14" s="2313"/>
      <c r="R14" s="2314"/>
      <c r="S14" s="2314"/>
    </row>
    <row r="15" spans="1:19" s="355" customFormat="1" ht="13.5" thickTop="1">
      <c r="A15" s="32"/>
      <c r="B15" s="41"/>
      <c r="C15" s="75" t="s">
        <v>82</v>
      </c>
      <c r="D15" s="41"/>
      <c r="E15" s="41"/>
      <c r="F15" s="41"/>
      <c r="G15" s="33"/>
      <c r="H15" s="33"/>
      <c r="I15" s="41"/>
      <c r="J15" s="413"/>
      <c r="K15" s="413"/>
      <c r="L15" s="413"/>
      <c r="M15" s="413"/>
      <c r="N15" s="2222"/>
      <c r="O15" s="413"/>
      <c r="P15" s="413"/>
      <c r="Q15" s="413"/>
      <c r="R15" s="413"/>
      <c r="S15" s="1044"/>
    </row>
    <row r="16" spans="1:19" s="355" customFormat="1">
      <c r="A16" s="32" t="s">
        <v>758</v>
      </c>
      <c r="B16" s="70">
        <v>3452</v>
      </c>
      <c r="C16" s="58" t="s">
        <v>74</v>
      </c>
      <c r="D16" s="41"/>
      <c r="E16" s="41"/>
      <c r="F16" s="41"/>
      <c r="G16" s="33"/>
      <c r="H16" s="33"/>
      <c r="I16" s="41"/>
      <c r="J16" s="413"/>
      <c r="K16" s="413"/>
      <c r="L16" s="413"/>
      <c r="M16" s="413"/>
      <c r="N16" s="1672"/>
      <c r="O16" s="413"/>
      <c r="P16" s="413"/>
      <c r="Q16" s="413"/>
      <c r="R16" s="413"/>
    </row>
    <row r="17" spans="1:18" s="355" customFormat="1">
      <c r="A17" s="32"/>
      <c r="B17" s="1343">
        <v>1</v>
      </c>
      <c r="C17" s="1674" t="s">
        <v>132</v>
      </c>
      <c r="D17" s="41"/>
      <c r="E17" s="41"/>
      <c r="F17" s="41"/>
      <c r="G17" s="33"/>
      <c r="H17" s="33"/>
      <c r="I17" s="41"/>
      <c r="J17" s="413"/>
      <c r="K17" s="413"/>
      <c r="L17" s="413"/>
      <c r="M17" s="413"/>
      <c r="N17" s="1672"/>
      <c r="O17" s="413"/>
      <c r="P17" s="413"/>
      <c r="Q17" s="413"/>
      <c r="R17" s="413"/>
    </row>
    <row r="18" spans="1:18" s="355" customFormat="1">
      <c r="A18" s="32"/>
      <c r="B18" s="1344">
        <v>1.103</v>
      </c>
      <c r="C18" s="58" t="s">
        <v>755</v>
      </c>
      <c r="D18" s="41"/>
      <c r="E18" s="41"/>
      <c r="F18" s="41"/>
      <c r="G18" s="33"/>
      <c r="H18" s="33"/>
      <c r="I18" s="41"/>
      <c r="J18" s="413"/>
      <c r="K18" s="413"/>
      <c r="L18" s="413"/>
      <c r="M18" s="413"/>
      <c r="N18" s="1672"/>
      <c r="O18" s="413"/>
      <c r="P18" s="413"/>
      <c r="Q18" s="413"/>
      <c r="R18" s="413"/>
    </row>
    <row r="19" spans="1:18" s="355" customFormat="1" ht="25.5">
      <c r="A19" s="32"/>
      <c r="B19" s="1195">
        <v>62</v>
      </c>
      <c r="C19" s="1955" t="s">
        <v>1097</v>
      </c>
      <c r="D19" s="41"/>
      <c r="E19" s="41"/>
      <c r="F19" s="41"/>
      <c r="G19" s="33"/>
      <c r="H19" s="33"/>
      <c r="I19" s="41"/>
      <c r="J19" s="413"/>
      <c r="K19" s="413"/>
      <c r="L19" s="413"/>
      <c r="M19" s="413"/>
      <c r="N19" s="1672"/>
      <c r="O19" s="413"/>
      <c r="P19" s="413"/>
      <c r="Q19" s="413"/>
      <c r="R19" s="413"/>
    </row>
    <row r="20" spans="1:18" s="355" customFormat="1">
      <c r="A20" s="32"/>
      <c r="B20" s="1195">
        <v>60</v>
      </c>
      <c r="C20" s="1674" t="s">
        <v>756</v>
      </c>
      <c r="D20" s="41"/>
      <c r="E20" s="41"/>
      <c r="F20" s="41"/>
      <c r="G20" s="33"/>
      <c r="H20" s="33"/>
      <c r="I20" s="41"/>
      <c r="J20" s="413"/>
      <c r="K20" s="413"/>
      <c r="L20" s="413"/>
      <c r="M20" s="413"/>
      <c r="N20" s="1672"/>
      <c r="O20" s="413"/>
      <c r="P20" s="413"/>
      <c r="Q20" s="413"/>
      <c r="R20" s="413"/>
    </row>
    <row r="21" spans="1:18" s="12" customFormat="1" ht="17.25" customHeight="1">
      <c r="A21" s="1195"/>
      <c r="B21" s="1675" t="s">
        <v>757</v>
      </c>
      <c r="C21" s="1195" t="s">
        <v>145</v>
      </c>
      <c r="D21" s="53"/>
      <c r="E21" s="271"/>
      <c r="F21" s="271"/>
      <c r="G21" s="53">
        <v>2650</v>
      </c>
      <c r="H21" s="1679" t="s">
        <v>297</v>
      </c>
      <c r="I21" s="998"/>
      <c r="J21" s="998"/>
      <c r="K21" s="998"/>
      <c r="L21" s="998"/>
      <c r="M21" s="998"/>
      <c r="N21" s="998"/>
      <c r="O21" s="998"/>
      <c r="P21" s="998"/>
      <c r="Q21" s="998"/>
      <c r="R21" s="998"/>
    </row>
    <row r="22" spans="1:18" s="12" customFormat="1" ht="17.25" customHeight="1">
      <c r="A22" s="1195" t="s">
        <v>78</v>
      </c>
      <c r="B22" s="1195">
        <v>60</v>
      </c>
      <c r="C22" s="1674" t="s">
        <v>756</v>
      </c>
      <c r="D22" s="53"/>
      <c r="E22" s="271"/>
      <c r="F22" s="1499"/>
      <c r="G22" s="54">
        <v>2650</v>
      </c>
      <c r="H22" s="53"/>
      <c r="I22" s="998"/>
      <c r="J22" s="998"/>
      <c r="K22" s="998"/>
      <c r="L22" s="998"/>
      <c r="M22" s="998"/>
      <c r="N22" s="998"/>
      <c r="O22" s="998"/>
      <c r="P22" s="998"/>
      <c r="Q22" s="998"/>
      <c r="R22" s="998"/>
    </row>
    <row r="23" spans="1:18" s="12" customFormat="1" ht="25.5">
      <c r="A23" s="1195" t="s">
        <v>78</v>
      </c>
      <c r="B23" s="1195">
        <v>62</v>
      </c>
      <c r="C23" s="1955" t="s">
        <v>1097</v>
      </c>
      <c r="D23" s="53"/>
      <c r="E23" s="271"/>
      <c r="F23" s="1499"/>
      <c r="G23" s="54">
        <v>2650</v>
      </c>
      <c r="H23" s="53"/>
      <c r="I23" s="998"/>
      <c r="J23" s="998"/>
      <c r="K23" s="998"/>
      <c r="L23" s="998"/>
      <c r="M23" s="998"/>
      <c r="N23" s="998"/>
      <c r="O23" s="998"/>
      <c r="P23" s="998"/>
      <c r="Q23" s="998"/>
      <c r="R23" s="998"/>
    </row>
    <row r="24" spans="1:18" s="12" customFormat="1" ht="17.25" customHeight="1">
      <c r="A24" s="1195" t="s">
        <v>78</v>
      </c>
      <c r="B24" s="1344">
        <v>1.103</v>
      </c>
      <c r="C24" s="58" t="s">
        <v>755</v>
      </c>
      <c r="D24" s="53"/>
      <c r="E24" s="271"/>
      <c r="F24" s="1499"/>
      <c r="G24" s="54">
        <v>2650</v>
      </c>
      <c r="H24" s="53"/>
      <c r="I24" s="998"/>
      <c r="J24" s="998"/>
      <c r="K24" s="998"/>
      <c r="L24" s="998"/>
      <c r="M24" s="998"/>
      <c r="N24" s="998"/>
      <c r="O24" s="998"/>
      <c r="P24" s="998"/>
      <c r="Q24" s="998"/>
      <c r="R24" s="998"/>
    </row>
    <row r="25" spans="1:18" s="12" customFormat="1" ht="17.25" customHeight="1">
      <c r="A25" s="1195" t="s">
        <v>78</v>
      </c>
      <c r="B25" s="1343">
        <v>1</v>
      </c>
      <c r="C25" s="1674" t="s">
        <v>132</v>
      </c>
      <c r="D25" s="53"/>
      <c r="E25" s="271"/>
      <c r="F25" s="1499"/>
      <c r="G25" s="54">
        <v>2650</v>
      </c>
      <c r="H25" s="53"/>
      <c r="I25" s="998"/>
      <c r="J25" s="998"/>
      <c r="K25" s="998"/>
      <c r="L25" s="998"/>
      <c r="M25" s="998"/>
      <c r="N25" s="998"/>
      <c r="O25" s="998"/>
      <c r="P25" s="998"/>
      <c r="Q25" s="998"/>
      <c r="R25" s="998"/>
    </row>
    <row r="26" spans="1:18" s="12" customFormat="1" ht="8.4499999999999993" customHeight="1">
      <c r="A26" s="1195"/>
      <c r="B26" s="1343"/>
      <c r="C26" s="1778"/>
      <c r="D26" s="53"/>
      <c r="E26" s="273"/>
      <c r="F26" s="1499"/>
      <c r="G26" s="1678"/>
      <c r="H26" s="53"/>
      <c r="I26" s="998"/>
      <c r="J26" s="998"/>
      <c r="K26" s="998"/>
      <c r="L26" s="998"/>
      <c r="M26" s="998"/>
      <c r="N26" s="998"/>
      <c r="O26" s="998"/>
      <c r="P26" s="998"/>
      <c r="Q26" s="998"/>
      <c r="R26" s="998"/>
    </row>
    <row r="27" spans="1:18" s="12" customFormat="1" ht="17.25" customHeight="1">
      <c r="A27" s="1195"/>
      <c r="B27" s="1786" t="s">
        <v>269</v>
      </c>
      <c r="C27" s="1778" t="s">
        <v>67</v>
      </c>
      <c r="D27" s="53"/>
      <c r="E27" s="273"/>
      <c r="F27" s="1499"/>
      <c r="G27" s="53"/>
      <c r="H27" s="53"/>
      <c r="I27" s="998"/>
      <c r="J27" s="998"/>
      <c r="K27" s="998"/>
      <c r="L27" s="998"/>
      <c r="M27" s="998"/>
      <c r="N27" s="998"/>
      <c r="O27" s="998"/>
      <c r="P27" s="998"/>
      <c r="Q27" s="998"/>
      <c r="R27" s="998"/>
    </row>
    <row r="28" spans="1:18" s="12" customFormat="1" ht="17.25" customHeight="1">
      <c r="A28" s="1195"/>
      <c r="B28" s="1787" t="s">
        <v>894</v>
      </c>
      <c r="C28" s="58" t="s">
        <v>275</v>
      </c>
      <c r="D28" s="53"/>
      <c r="E28" s="273"/>
      <c r="F28" s="1499"/>
      <c r="G28" s="53"/>
      <c r="H28" s="53"/>
      <c r="I28" s="998"/>
      <c r="J28" s="998"/>
      <c r="K28" s="998"/>
      <c r="L28" s="998"/>
      <c r="M28" s="998"/>
      <c r="N28" s="998"/>
      <c r="O28" s="998"/>
      <c r="P28" s="998"/>
      <c r="Q28" s="998"/>
      <c r="R28" s="998"/>
    </row>
    <row r="29" spans="1:18" s="12" customFormat="1" ht="17.25" customHeight="1">
      <c r="A29" s="1195"/>
      <c r="B29" s="1343">
        <v>63</v>
      </c>
      <c r="C29" s="1778" t="s">
        <v>276</v>
      </c>
      <c r="D29" s="53"/>
      <c r="E29" s="273"/>
      <c r="F29" s="1499"/>
      <c r="G29" s="53"/>
      <c r="H29" s="53"/>
      <c r="I29" s="998"/>
      <c r="J29" s="998"/>
      <c r="K29" s="998"/>
      <c r="L29" s="998"/>
      <c r="M29" s="998"/>
      <c r="N29" s="998"/>
      <c r="O29" s="998"/>
      <c r="P29" s="998"/>
      <c r="Q29" s="998"/>
      <c r="R29" s="998"/>
    </row>
    <row r="30" spans="1:18" s="12" customFormat="1" ht="17.25" customHeight="1">
      <c r="A30" s="55" t="s">
        <v>300</v>
      </c>
      <c r="B30" s="1675">
        <v>63.005099999999999</v>
      </c>
      <c r="C30" s="1778" t="s">
        <v>895</v>
      </c>
      <c r="D30" s="53"/>
      <c r="E30" s="271"/>
      <c r="F30" s="1499"/>
      <c r="G30" s="53">
        <v>3000</v>
      </c>
      <c r="H30" s="1679" t="s">
        <v>298</v>
      </c>
      <c r="I30" s="998"/>
      <c r="J30" s="998"/>
      <c r="K30" s="998"/>
      <c r="L30" s="998"/>
      <c r="M30" s="998"/>
      <c r="N30" s="998"/>
      <c r="O30" s="998"/>
      <c r="P30" s="998"/>
      <c r="Q30" s="998"/>
      <c r="R30" s="998"/>
    </row>
    <row r="31" spans="1:18" s="12" customFormat="1" ht="17.25" customHeight="1">
      <c r="A31" s="55" t="s">
        <v>300</v>
      </c>
      <c r="B31" s="1675">
        <v>63.005200000000002</v>
      </c>
      <c r="C31" s="1778" t="s">
        <v>896</v>
      </c>
      <c r="D31" s="53"/>
      <c r="E31" s="271"/>
      <c r="F31" s="1499"/>
      <c r="G31" s="53">
        <v>1000</v>
      </c>
      <c r="H31" s="1679" t="s">
        <v>307</v>
      </c>
      <c r="I31" s="998"/>
      <c r="J31" s="998"/>
      <c r="K31" s="998"/>
      <c r="L31" s="998"/>
      <c r="M31" s="998"/>
      <c r="N31" s="998"/>
      <c r="O31" s="998"/>
      <c r="P31" s="998"/>
      <c r="Q31" s="998"/>
      <c r="R31" s="998"/>
    </row>
    <row r="32" spans="1:18" s="12" customFormat="1" ht="17.25" customHeight="1">
      <c r="A32" s="55" t="s">
        <v>300</v>
      </c>
      <c r="B32" s="1675">
        <v>63.005299999999998</v>
      </c>
      <c r="C32" s="1778" t="s">
        <v>897</v>
      </c>
      <c r="D32" s="53"/>
      <c r="E32" s="271"/>
      <c r="F32" s="1499"/>
      <c r="G32" s="53">
        <v>1000</v>
      </c>
      <c r="H32" s="1679" t="s">
        <v>306</v>
      </c>
      <c r="I32" s="998"/>
      <c r="J32" s="998"/>
      <c r="K32" s="998"/>
      <c r="L32" s="998"/>
      <c r="M32" s="998"/>
      <c r="N32" s="998"/>
      <c r="O32" s="998"/>
      <c r="P32" s="998"/>
      <c r="Q32" s="998"/>
      <c r="R32" s="998"/>
    </row>
    <row r="33" spans="1:18" s="12" customFormat="1" ht="17.25" customHeight="1">
      <c r="A33" s="55" t="s">
        <v>300</v>
      </c>
      <c r="B33" s="1675">
        <v>63.005400000000002</v>
      </c>
      <c r="C33" s="1778" t="s">
        <v>898</v>
      </c>
      <c r="D33" s="53"/>
      <c r="E33" s="271"/>
      <c r="F33" s="1499"/>
      <c r="G33" s="53">
        <v>1000</v>
      </c>
      <c r="H33" s="1679" t="s">
        <v>336</v>
      </c>
      <c r="I33" s="998"/>
      <c r="J33" s="998"/>
      <c r="K33" s="998"/>
      <c r="L33" s="998"/>
      <c r="M33" s="998"/>
      <c r="N33" s="998"/>
      <c r="O33" s="998"/>
      <c r="P33" s="998"/>
      <c r="Q33" s="998"/>
      <c r="R33" s="998"/>
    </row>
    <row r="34" spans="1:18" s="12" customFormat="1" ht="17.25" customHeight="1">
      <c r="A34" s="55"/>
      <c r="B34" s="1675">
        <v>63.009700000000002</v>
      </c>
      <c r="C34" s="1778" t="s">
        <v>323</v>
      </c>
      <c r="D34" s="53"/>
      <c r="E34" s="271"/>
      <c r="F34" s="1499"/>
      <c r="G34" s="53">
        <v>5000</v>
      </c>
      <c r="H34" s="1679" t="s">
        <v>308</v>
      </c>
      <c r="I34" s="998"/>
      <c r="J34" s="998"/>
      <c r="K34" s="998"/>
      <c r="L34" s="998"/>
      <c r="M34" s="998"/>
      <c r="N34" s="998"/>
      <c r="O34" s="998"/>
      <c r="P34" s="998"/>
      <c r="Q34" s="998"/>
      <c r="R34" s="998"/>
    </row>
    <row r="35" spans="1:18" s="12" customFormat="1" ht="17.25" customHeight="1">
      <c r="A35" s="55" t="s">
        <v>78</v>
      </c>
      <c r="B35" s="1343">
        <v>63</v>
      </c>
      <c r="C35" s="1778" t="s">
        <v>276</v>
      </c>
      <c r="D35" s="53"/>
      <c r="E35" s="271"/>
      <c r="F35" s="1499"/>
      <c r="G35" s="274">
        <v>11000</v>
      </c>
      <c r="H35" s="53"/>
      <c r="I35" s="998"/>
      <c r="J35" s="998"/>
      <c r="K35" s="998"/>
      <c r="L35" s="998"/>
      <c r="M35" s="998"/>
      <c r="N35" s="998"/>
      <c r="O35" s="998"/>
      <c r="P35" s="998"/>
      <c r="Q35" s="998"/>
      <c r="R35" s="998"/>
    </row>
    <row r="36" spans="1:18" s="12" customFormat="1" ht="17.25" customHeight="1">
      <c r="A36" s="55" t="s">
        <v>78</v>
      </c>
      <c r="B36" s="1787" t="s">
        <v>894</v>
      </c>
      <c r="C36" s="58" t="s">
        <v>275</v>
      </c>
      <c r="D36" s="53"/>
      <c r="E36" s="271"/>
      <c r="F36" s="1499"/>
      <c r="G36" s="274">
        <v>11000</v>
      </c>
      <c r="H36" s="53"/>
      <c r="I36" s="998"/>
      <c r="J36" s="998"/>
      <c r="K36" s="998"/>
      <c r="L36" s="998"/>
      <c r="M36" s="998"/>
      <c r="N36" s="998"/>
      <c r="O36" s="998"/>
      <c r="P36" s="998"/>
      <c r="Q36" s="998"/>
      <c r="R36" s="998"/>
    </row>
    <row r="37" spans="1:18" s="12" customFormat="1" ht="17.25" customHeight="1">
      <c r="A37" s="55" t="s">
        <v>78</v>
      </c>
      <c r="B37" s="1786" t="s">
        <v>269</v>
      </c>
      <c r="C37" s="1778" t="s">
        <v>67</v>
      </c>
      <c r="D37" s="53"/>
      <c r="E37" s="271"/>
      <c r="F37" s="1499"/>
      <c r="G37" s="271">
        <v>11000</v>
      </c>
      <c r="H37" s="53"/>
      <c r="I37" s="998"/>
      <c r="J37" s="998"/>
      <c r="K37" s="998"/>
      <c r="L37" s="998"/>
      <c r="M37" s="998"/>
      <c r="N37" s="998"/>
      <c r="O37" s="998"/>
      <c r="P37" s="998"/>
      <c r="Q37" s="998"/>
      <c r="R37" s="998"/>
    </row>
    <row r="38" spans="1:18" s="12" customFormat="1" ht="17.25" customHeight="1">
      <c r="A38" s="1195" t="s">
        <v>78</v>
      </c>
      <c r="B38" s="70">
        <v>3452</v>
      </c>
      <c r="C38" s="58" t="s">
        <v>74</v>
      </c>
      <c r="D38" s="53"/>
      <c r="E38" s="271"/>
      <c r="F38" s="1499"/>
      <c r="G38" s="1061">
        <v>13650</v>
      </c>
      <c r="H38" s="53"/>
      <c r="I38" s="998"/>
      <c r="J38" s="998"/>
      <c r="K38" s="998"/>
      <c r="L38" s="998"/>
      <c r="M38" s="998"/>
      <c r="N38" s="998"/>
      <c r="O38" s="998"/>
      <c r="P38" s="998"/>
      <c r="Q38" s="998"/>
      <c r="R38" s="998"/>
    </row>
    <row r="39" spans="1:18" s="12" customFormat="1" ht="17.25" customHeight="1">
      <c r="A39" s="1203" t="s">
        <v>78</v>
      </c>
      <c r="B39" s="1345"/>
      <c r="C39" s="1677" t="s">
        <v>82</v>
      </c>
      <c r="D39" s="54"/>
      <c r="E39" s="274"/>
      <c r="F39" s="1490"/>
      <c r="G39" s="274">
        <v>13650</v>
      </c>
      <c r="H39" s="53"/>
      <c r="I39" s="998"/>
      <c r="J39" s="998"/>
      <c r="K39" s="998"/>
      <c r="L39" s="998"/>
      <c r="M39" s="998"/>
      <c r="N39" s="998"/>
      <c r="O39" s="998"/>
      <c r="P39" s="998"/>
      <c r="Q39" s="998"/>
      <c r="R39" s="998"/>
    </row>
    <row r="40" spans="1:18" s="12" customFormat="1" ht="8.4499999999999993" customHeight="1">
      <c r="A40" s="1195"/>
      <c r="B40" s="70"/>
      <c r="C40" s="58"/>
      <c r="D40" s="53"/>
      <c r="E40" s="273"/>
      <c r="F40" s="273"/>
      <c r="G40" s="1676"/>
      <c r="H40" s="53"/>
      <c r="I40" s="998"/>
      <c r="J40" s="998"/>
      <c r="K40" s="998"/>
      <c r="L40" s="998"/>
      <c r="M40" s="998"/>
      <c r="N40" s="998"/>
      <c r="O40" s="998"/>
      <c r="P40" s="998"/>
      <c r="Q40" s="998"/>
      <c r="R40" s="998"/>
    </row>
    <row r="41" spans="1:18" s="12" customFormat="1" ht="13.9" customHeight="1">
      <c r="A41" s="1195" t="s">
        <v>83</v>
      </c>
      <c r="B41" s="70">
        <v>5452</v>
      </c>
      <c r="C41" s="58" t="s">
        <v>48</v>
      </c>
      <c r="D41" s="53"/>
      <c r="E41" s="273"/>
      <c r="F41" s="273"/>
      <c r="G41" s="53"/>
      <c r="H41" s="53"/>
      <c r="I41" s="68"/>
      <c r="J41" s="68"/>
      <c r="K41" s="68"/>
      <c r="L41" s="68"/>
      <c r="M41" s="68"/>
      <c r="N41" s="68"/>
      <c r="O41" s="68"/>
      <c r="P41" s="68"/>
      <c r="Q41" s="68"/>
      <c r="R41" s="68"/>
    </row>
    <row r="42" spans="1:18" s="12" customFormat="1" ht="13.9" customHeight="1">
      <c r="A42" s="1195"/>
      <c r="B42" s="1343">
        <v>1</v>
      </c>
      <c r="C42" s="1166" t="s">
        <v>132</v>
      </c>
      <c r="D42" s="69"/>
      <c r="E42" s="340"/>
      <c r="F42" s="340"/>
      <c r="G42" s="69"/>
      <c r="H42" s="69"/>
      <c r="I42" s="68"/>
      <c r="J42" s="68"/>
      <c r="K42" s="68"/>
      <c r="L42" s="68"/>
      <c r="M42" s="68"/>
      <c r="N42" s="68"/>
      <c r="O42" s="68"/>
      <c r="P42" s="68"/>
      <c r="Q42" s="68"/>
      <c r="R42" s="68"/>
    </row>
    <row r="43" spans="1:18" s="77" customFormat="1" ht="13.9" customHeight="1">
      <c r="A43" s="172"/>
      <c r="B43" s="1344">
        <v>1.101</v>
      </c>
      <c r="C43" s="58" t="s">
        <v>136</v>
      </c>
      <c r="D43" s="69"/>
      <c r="E43" s="340"/>
      <c r="F43" s="340"/>
      <c r="G43" s="69"/>
      <c r="H43" s="69"/>
      <c r="I43" s="120"/>
      <c r="J43" s="120"/>
      <c r="K43" s="120"/>
      <c r="L43" s="120"/>
      <c r="M43" s="120"/>
      <c r="N43" s="120"/>
      <c r="O43" s="120"/>
      <c r="P43" s="120"/>
      <c r="Q43" s="120"/>
      <c r="R43" s="120"/>
    </row>
    <row r="44" spans="1:18" s="190" customFormat="1" ht="13.9" customHeight="1">
      <c r="A44" s="172"/>
      <c r="B44" s="1343">
        <v>60</v>
      </c>
      <c r="C44" s="1166" t="s">
        <v>137</v>
      </c>
      <c r="D44" s="73"/>
      <c r="E44" s="341"/>
      <c r="F44" s="341"/>
      <c r="G44" s="73"/>
      <c r="H44" s="73"/>
      <c r="I44" s="184"/>
      <c r="J44" s="184"/>
      <c r="K44" s="184"/>
      <c r="L44" s="184"/>
      <c r="M44" s="184"/>
      <c r="N44" s="184"/>
      <c r="O44" s="184"/>
      <c r="P44" s="184"/>
      <c r="Q44" s="184"/>
      <c r="R44" s="184"/>
    </row>
    <row r="45" spans="1:18" s="190" customFormat="1" ht="29.45" customHeight="1">
      <c r="A45" s="174" t="s">
        <v>300</v>
      </c>
      <c r="B45" s="121" t="s">
        <v>1104</v>
      </c>
      <c r="C45" s="1955" t="s">
        <v>613</v>
      </c>
      <c r="D45" s="73"/>
      <c r="E45" s="343"/>
      <c r="F45" s="341"/>
      <c r="G45" s="271">
        <v>70000</v>
      </c>
      <c r="H45" s="73"/>
      <c r="I45" s="184"/>
      <c r="J45" s="184"/>
      <c r="K45" s="184"/>
      <c r="L45" s="184"/>
      <c r="M45" s="184"/>
      <c r="N45" s="184"/>
      <c r="O45" s="184"/>
      <c r="P45" s="184"/>
      <c r="Q45" s="184"/>
      <c r="R45" s="184"/>
    </row>
    <row r="46" spans="1:18" s="190" customFormat="1" ht="13.9" customHeight="1">
      <c r="A46" s="174" t="s">
        <v>300</v>
      </c>
      <c r="B46" s="121" t="s">
        <v>1098</v>
      </c>
      <c r="C46" s="1955" t="s">
        <v>615</v>
      </c>
      <c r="D46" s="73"/>
      <c r="E46" s="343"/>
      <c r="F46" s="341"/>
      <c r="G46" s="271">
        <v>20000</v>
      </c>
      <c r="H46" s="73"/>
      <c r="I46" s="184"/>
      <c r="J46" s="184"/>
      <c r="K46" s="184"/>
      <c r="L46" s="184"/>
      <c r="M46" s="184"/>
      <c r="N46" s="184"/>
      <c r="O46" s="184"/>
      <c r="P46" s="184"/>
      <c r="Q46" s="184"/>
      <c r="R46" s="184"/>
    </row>
    <row r="47" spans="1:18" s="190" customFormat="1" ht="28.15" customHeight="1">
      <c r="A47" s="174" t="s">
        <v>300</v>
      </c>
      <c r="B47" s="121" t="s">
        <v>1099</v>
      </c>
      <c r="C47" s="2108" t="s">
        <v>1140</v>
      </c>
      <c r="D47" s="73"/>
      <c r="E47" s="343"/>
      <c r="F47" s="341"/>
      <c r="G47" s="271">
        <v>70000</v>
      </c>
      <c r="H47" s="73"/>
      <c r="I47" s="184"/>
      <c r="J47" s="184"/>
      <c r="K47" s="184"/>
      <c r="L47" s="184"/>
      <c r="M47" s="184"/>
      <c r="N47" s="184"/>
      <c r="O47" s="184"/>
      <c r="P47" s="184"/>
      <c r="Q47" s="184"/>
      <c r="R47" s="184"/>
    </row>
    <row r="48" spans="1:18" s="190" customFormat="1" ht="13.9" customHeight="1">
      <c r="A48" s="174" t="s">
        <v>300</v>
      </c>
      <c r="B48" s="121" t="s">
        <v>1100</v>
      </c>
      <c r="C48" s="1955" t="s">
        <v>616</v>
      </c>
      <c r="D48" s="73"/>
      <c r="E48" s="343"/>
      <c r="F48" s="341"/>
      <c r="G48" s="271">
        <v>5000</v>
      </c>
      <c r="H48" s="73"/>
      <c r="I48" s="184"/>
      <c r="J48" s="184"/>
      <c r="K48" s="184"/>
      <c r="L48" s="184"/>
      <c r="M48" s="184"/>
      <c r="N48" s="184"/>
      <c r="O48" s="184"/>
      <c r="P48" s="184"/>
      <c r="Q48" s="184"/>
      <c r="R48" s="184"/>
    </row>
    <row r="49" spans="1:18" s="190" customFormat="1" ht="28.15" customHeight="1">
      <c r="A49" s="174" t="s">
        <v>300</v>
      </c>
      <c r="B49" s="121" t="s">
        <v>1101</v>
      </c>
      <c r="C49" s="1955" t="s">
        <v>617</v>
      </c>
      <c r="D49" s="73"/>
      <c r="E49" s="343"/>
      <c r="F49" s="341"/>
      <c r="G49" s="271">
        <v>10000</v>
      </c>
      <c r="H49" s="73"/>
      <c r="I49" s="184"/>
      <c r="J49" s="184"/>
      <c r="K49" s="184"/>
      <c r="L49" s="184"/>
      <c r="M49" s="184"/>
      <c r="N49" s="184"/>
      <c r="O49" s="184"/>
      <c r="P49" s="184"/>
      <c r="Q49" s="184"/>
      <c r="R49" s="184"/>
    </row>
    <row r="50" spans="1:18" s="190" customFormat="1" ht="13.9" customHeight="1">
      <c r="A50" s="174" t="s">
        <v>300</v>
      </c>
      <c r="B50" s="121" t="s">
        <v>1102</v>
      </c>
      <c r="C50" s="1955" t="s">
        <v>901</v>
      </c>
      <c r="D50" s="73"/>
      <c r="E50" s="343"/>
      <c r="F50" s="341"/>
      <c r="G50" s="271">
        <v>3000</v>
      </c>
      <c r="H50" s="73"/>
      <c r="I50" s="184"/>
      <c r="J50" s="184"/>
      <c r="K50" s="184"/>
      <c r="L50" s="184"/>
      <c r="M50" s="184"/>
      <c r="N50" s="184"/>
      <c r="O50" s="184"/>
      <c r="P50" s="184"/>
      <c r="Q50" s="184"/>
      <c r="R50" s="184"/>
    </row>
    <row r="51" spans="1:18" s="190" customFormat="1" ht="13.9" customHeight="1">
      <c r="A51" s="174" t="s">
        <v>300</v>
      </c>
      <c r="B51" s="121" t="s">
        <v>1103</v>
      </c>
      <c r="C51" s="1955" t="s">
        <v>902</v>
      </c>
      <c r="D51" s="73"/>
      <c r="E51" s="343"/>
      <c r="F51" s="341"/>
      <c r="G51" s="271">
        <v>5000</v>
      </c>
      <c r="H51" s="73"/>
      <c r="I51" s="184"/>
      <c r="J51" s="184"/>
      <c r="K51" s="184"/>
      <c r="L51" s="184"/>
      <c r="M51" s="184"/>
      <c r="N51" s="184"/>
      <c r="O51" s="184"/>
      <c r="P51" s="184"/>
      <c r="Q51" s="184"/>
      <c r="R51" s="184"/>
    </row>
    <row r="52" spans="1:18" s="190" customFormat="1" ht="13.9" customHeight="1">
      <c r="A52" s="174" t="s">
        <v>300</v>
      </c>
      <c r="B52" s="121" t="s">
        <v>1105</v>
      </c>
      <c r="C52" s="1955" t="s">
        <v>1055</v>
      </c>
      <c r="D52" s="73"/>
      <c r="E52" s="343"/>
      <c r="F52" s="341"/>
      <c r="G52" s="271">
        <v>20000</v>
      </c>
      <c r="H52" s="73"/>
      <c r="I52" s="184"/>
      <c r="J52" s="184"/>
      <c r="K52" s="184"/>
      <c r="L52" s="184"/>
      <c r="M52" s="184"/>
      <c r="N52" s="184"/>
      <c r="O52" s="184"/>
      <c r="P52" s="184"/>
      <c r="Q52" s="184"/>
      <c r="R52" s="184"/>
    </row>
    <row r="53" spans="1:18" s="77" customFormat="1" ht="13.9" customHeight="1">
      <c r="A53" s="174"/>
      <c r="B53" s="121" t="s">
        <v>398</v>
      </c>
      <c r="C53" s="1538" t="s">
        <v>589</v>
      </c>
      <c r="D53" s="341"/>
      <c r="E53" s="343"/>
      <c r="F53" s="341"/>
      <c r="G53" s="271">
        <v>40000</v>
      </c>
      <c r="H53" s="271"/>
      <c r="I53" s="1063"/>
      <c r="J53" s="1179"/>
      <c r="K53" s="1063"/>
      <c r="L53" s="1065"/>
      <c r="M53" s="1064"/>
      <c r="N53" s="120"/>
      <c r="O53" s="120"/>
      <c r="P53" s="120"/>
      <c r="Q53" s="120"/>
      <c r="R53" s="120"/>
    </row>
    <row r="54" spans="1:18" s="77" customFormat="1" ht="13.9" customHeight="1">
      <c r="A54" s="174"/>
      <c r="B54" s="121" t="s">
        <v>899</v>
      </c>
      <c r="C54" s="1778" t="s">
        <v>900</v>
      </c>
      <c r="D54" s="341"/>
      <c r="E54" s="343"/>
      <c r="F54" s="341"/>
      <c r="G54" s="271">
        <v>2200</v>
      </c>
      <c r="H54" s="271"/>
      <c r="I54" s="1063"/>
      <c r="J54" s="1179"/>
      <c r="K54" s="1063"/>
      <c r="L54" s="1065"/>
      <c r="M54" s="1064"/>
      <c r="N54" s="120"/>
      <c r="O54" s="120"/>
      <c r="P54" s="120"/>
      <c r="Q54" s="120"/>
      <c r="R54" s="120"/>
    </row>
    <row r="55" spans="1:18" s="77" customFormat="1" ht="27" customHeight="1">
      <c r="A55" s="172"/>
      <c r="B55" s="121" t="s">
        <v>171</v>
      </c>
      <c r="C55" s="1538" t="s">
        <v>590</v>
      </c>
      <c r="D55" s="340"/>
      <c r="E55" s="343"/>
      <c r="F55" s="341"/>
      <c r="G55" s="272">
        <v>10000</v>
      </c>
      <c r="H55" s="272"/>
      <c r="I55" s="1063"/>
      <c r="J55" s="1179"/>
      <c r="K55" s="1063"/>
      <c r="L55" s="1065"/>
      <c r="M55" s="1064"/>
      <c r="N55" s="120"/>
      <c r="O55" s="120"/>
      <c r="P55" s="120"/>
      <c r="Q55" s="120"/>
      <c r="R55" s="120"/>
    </row>
    <row r="56" spans="1:18" s="77" customFormat="1" ht="15" customHeight="1">
      <c r="A56" s="1195" t="s">
        <v>78</v>
      </c>
      <c r="B56" s="1343">
        <v>60</v>
      </c>
      <c r="C56" s="1538" t="s">
        <v>137</v>
      </c>
      <c r="D56" s="341"/>
      <c r="E56" s="73"/>
      <c r="F56" s="73"/>
      <c r="G56" s="260">
        <v>255200</v>
      </c>
      <c r="H56" s="1788" t="s">
        <v>309</v>
      </c>
      <c r="I56" s="120"/>
      <c r="J56" s="120"/>
      <c r="K56" s="120"/>
      <c r="L56" s="120"/>
      <c r="M56" s="120"/>
      <c r="N56" s="120"/>
      <c r="O56" s="120"/>
      <c r="P56" s="120"/>
      <c r="Q56" s="120"/>
      <c r="R56" s="120"/>
    </row>
    <row r="57" spans="1:18" s="77" customFormat="1" ht="14.45" customHeight="1">
      <c r="A57" s="172" t="s">
        <v>78</v>
      </c>
      <c r="B57" s="1344">
        <v>1.101</v>
      </c>
      <c r="C57" s="58" t="s">
        <v>136</v>
      </c>
      <c r="D57" s="341"/>
      <c r="E57" s="73"/>
      <c r="F57" s="799"/>
      <c r="G57" s="1417">
        <v>255200</v>
      </c>
      <c r="H57" s="73"/>
      <c r="I57" s="120"/>
      <c r="J57" s="120"/>
      <c r="K57" s="120"/>
      <c r="L57" s="120"/>
      <c r="M57" s="120"/>
      <c r="N57" s="120"/>
      <c r="O57" s="120"/>
      <c r="P57" s="120"/>
      <c r="Q57" s="120"/>
      <c r="R57" s="120"/>
    </row>
    <row r="58" spans="1:18" s="12" customFormat="1">
      <c r="A58" s="1461" t="s">
        <v>78</v>
      </c>
      <c r="B58" s="1462">
        <v>1</v>
      </c>
      <c r="C58" s="146" t="s">
        <v>132</v>
      </c>
      <c r="D58" s="273"/>
      <c r="E58" s="271"/>
      <c r="F58" s="1499"/>
      <c r="G58" s="274">
        <v>255200</v>
      </c>
      <c r="H58" s="272"/>
      <c r="I58" s="68"/>
      <c r="J58" s="68"/>
      <c r="K58" s="68"/>
      <c r="L58" s="68"/>
      <c r="M58" s="68"/>
      <c r="N58" s="68"/>
      <c r="O58" s="68"/>
      <c r="P58" s="68"/>
      <c r="Q58" s="68"/>
      <c r="R58" s="68"/>
    </row>
    <row r="59" spans="1:18" s="77" customFormat="1">
      <c r="A59" s="1463" t="s">
        <v>78</v>
      </c>
      <c r="B59" s="1464">
        <v>5452</v>
      </c>
      <c r="C59" s="61" t="s">
        <v>48</v>
      </c>
      <c r="D59" s="276"/>
      <c r="E59" s="277"/>
      <c r="F59" s="1510"/>
      <c r="G59" s="274">
        <v>255200</v>
      </c>
      <c r="H59" s="271"/>
      <c r="I59" s="120"/>
      <c r="J59" s="120"/>
      <c r="K59" s="120"/>
      <c r="L59" s="120"/>
      <c r="M59" s="120"/>
      <c r="N59" s="120"/>
      <c r="O59" s="120"/>
      <c r="P59" s="120"/>
      <c r="Q59" s="120"/>
      <c r="R59" s="120"/>
    </row>
    <row r="60" spans="1:18" s="77" customFormat="1">
      <c r="A60" s="1203" t="s">
        <v>78</v>
      </c>
      <c r="B60" s="1203"/>
      <c r="C60" s="66" t="s">
        <v>33</v>
      </c>
      <c r="D60" s="273"/>
      <c r="E60" s="271"/>
      <c r="F60" s="1499"/>
      <c r="G60" s="271">
        <v>255200</v>
      </c>
      <c r="H60" s="271"/>
      <c r="I60" s="120"/>
      <c r="J60" s="120"/>
      <c r="K60" s="120"/>
      <c r="L60" s="120"/>
      <c r="M60" s="120"/>
      <c r="N60" s="120"/>
      <c r="O60" s="120"/>
      <c r="P60" s="120"/>
      <c r="Q60" s="120"/>
      <c r="R60" s="120"/>
    </row>
    <row r="61" spans="1:18" s="12" customFormat="1">
      <c r="A61" s="1203" t="s">
        <v>78</v>
      </c>
      <c r="B61" s="1203"/>
      <c r="C61" s="66" t="s">
        <v>79</v>
      </c>
      <c r="D61" s="54"/>
      <c r="E61" s="274"/>
      <c r="F61" s="1490"/>
      <c r="G61" s="274">
        <v>268850</v>
      </c>
      <c r="H61" s="53"/>
      <c r="I61" s="68"/>
      <c r="J61" s="68"/>
      <c r="K61" s="68"/>
      <c r="L61" s="68"/>
      <c r="M61" s="68"/>
      <c r="N61" s="68"/>
      <c r="O61" s="68"/>
      <c r="P61" s="68"/>
      <c r="Q61" s="68"/>
      <c r="R61" s="68"/>
    </row>
    <row r="62" spans="1:18" s="12" customFormat="1" ht="9.6" customHeight="1">
      <c r="A62" s="1195"/>
      <c r="B62" s="1195"/>
      <c r="C62" s="58"/>
      <c r="D62" s="1678"/>
      <c r="E62" s="1061"/>
      <c r="F62" s="1543"/>
      <c r="I62" s="68"/>
      <c r="J62" s="68"/>
      <c r="K62" s="68"/>
      <c r="L62" s="68"/>
      <c r="M62" s="68"/>
      <c r="N62" s="68"/>
      <c r="O62" s="68"/>
      <c r="P62" s="68"/>
      <c r="Q62" s="68"/>
      <c r="R62" s="68"/>
    </row>
    <row r="63" spans="1:18" ht="12.75" customHeight="1">
      <c r="A63" s="484" t="s">
        <v>300</v>
      </c>
      <c r="B63" s="2444" t="s">
        <v>632</v>
      </c>
      <c r="C63" s="2444"/>
      <c r="D63" s="331"/>
      <c r="E63" s="331"/>
      <c r="F63" s="331"/>
      <c r="G63" s="164"/>
      <c r="H63" s="164"/>
      <c r="I63" s="830"/>
      <c r="J63" s="603"/>
      <c r="K63" s="603"/>
      <c r="L63" s="603"/>
      <c r="M63" s="603"/>
      <c r="N63" s="603"/>
      <c r="O63" s="206"/>
    </row>
    <row r="64" spans="1:18" ht="12.75" customHeight="1">
      <c r="B64" s="2097" t="s">
        <v>299</v>
      </c>
      <c r="C64" s="2096"/>
      <c r="D64" s="2096"/>
      <c r="E64" s="2096"/>
      <c r="F64" s="2096"/>
      <c r="G64" s="2096"/>
      <c r="H64" s="2096"/>
      <c r="I64" s="830"/>
      <c r="J64" s="608"/>
      <c r="K64" s="603"/>
      <c r="L64" s="603"/>
      <c r="M64" s="603"/>
      <c r="N64" s="603"/>
      <c r="O64" s="206"/>
    </row>
    <row r="65" spans="1:15" s="528" customFormat="1" ht="27" customHeight="1">
      <c r="A65" s="2008" t="s">
        <v>297</v>
      </c>
      <c r="B65" s="2500" t="s">
        <v>1143</v>
      </c>
      <c r="C65" s="2500"/>
      <c r="D65" s="2500"/>
      <c r="E65" s="2500"/>
      <c r="F65" s="2500"/>
      <c r="G65" s="2500"/>
      <c r="H65" s="2500"/>
      <c r="I65" s="2099"/>
      <c r="J65" s="1331"/>
      <c r="K65" s="2098"/>
      <c r="L65" s="2098"/>
      <c r="M65" s="2098"/>
      <c r="N65" s="2098"/>
      <c r="O65" s="764"/>
    </row>
    <row r="66" spans="1:15" s="528" customFormat="1" ht="14.25" customHeight="1">
      <c r="A66" s="2008" t="s">
        <v>298</v>
      </c>
      <c r="B66" s="2500" t="s">
        <v>895</v>
      </c>
      <c r="C66" s="2500"/>
      <c r="D66" s="2500"/>
      <c r="E66" s="2500"/>
      <c r="F66" s="2500"/>
      <c r="G66" s="2500"/>
      <c r="H66" s="2500"/>
      <c r="I66" s="2099"/>
      <c r="J66" s="1331"/>
      <c r="K66" s="2098"/>
      <c r="L66" s="2098"/>
      <c r="M66" s="2098"/>
      <c r="N66" s="2098"/>
      <c r="O66" s="764"/>
    </row>
    <row r="67" spans="1:15" s="528" customFormat="1" ht="13.9" customHeight="1">
      <c r="A67" s="2008" t="s">
        <v>307</v>
      </c>
      <c r="B67" s="2500" t="s">
        <v>896</v>
      </c>
      <c r="C67" s="2500"/>
      <c r="D67" s="2500"/>
      <c r="E67" s="2500"/>
      <c r="F67" s="2500"/>
      <c r="G67" s="2500"/>
      <c r="H67" s="2500"/>
      <c r="I67" s="2099"/>
      <c r="J67" s="1331"/>
      <c r="K67" s="2098"/>
      <c r="L67" s="2098"/>
      <c r="M67" s="2098"/>
      <c r="N67" s="2098"/>
      <c r="O67" s="764"/>
    </row>
    <row r="68" spans="1:15" s="528" customFormat="1" ht="14.45" customHeight="1">
      <c r="A68" s="2008" t="s">
        <v>306</v>
      </c>
      <c r="B68" s="2500" t="s">
        <v>897</v>
      </c>
      <c r="C68" s="2500"/>
      <c r="D68" s="2500"/>
      <c r="E68" s="2500"/>
      <c r="F68" s="2500"/>
      <c r="G68" s="2500"/>
      <c r="H68" s="2500"/>
      <c r="I68" s="2099"/>
      <c r="J68" s="1331"/>
      <c r="K68" s="2098"/>
      <c r="L68" s="2098"/>
      <c r="M68" s="2098"/>
      <c r="N68" s="2098"/>
      <c r="O68" s="764"/>
    </row>
    <row r="69" spans="1:15" s="528" customFormat="1" ht="15" customHeight="1">
      <c r="A69" s="2008" t="s">
        <v>336</v>
      </c>
      <c r="B69" s="2500" t="s">
        <v>898</v>
      </c>
      <c r="C69" s="2500"/>
      <c r="D69" s="2500"/>
      <c r="E69" s="2500"/>
      <c r="F69" s="2500"/>
      <c r="G69" s="2500"/>
      <c r="H69" s="2500"/>
      <c r="I69" s="2099"/>
      <c r="J69" s="1331"/>
      <c r="K69" s="2098"/>
      <c r="L69" s="2098"/>
      <c r="M69" s="2098"/>
      <c r="N69" s="2098"/>
      <c r="O69" s="764"/>
    </row>
    <row r="70" spans="1:15" s="528" customFormat="1" ht="13.5" customHeight="1">
      <c r="A70" s="2008" t="s">
        <v>308</v>
      </c>
      <c r="B70" s="2500" t="s">
        <v>323</v>
      </c>
      <c r="C70" s="2500"/>
      <c r="D70" s="2500"/>
      <c r="E70" s="2500"/>
      <c r="F70" s="2500"/>
      <c r="G70" s="2500"/>
      <c r="H70" s="2500"/>
      <c r="I70" s="2099"/>
      <c r="J70" s="1331"/>
      <c r="K70" s="2098"/>
      <c r="L70" s="2098"/>
      <c r="M70" s="2098"/>
      <c r="N70" s="2098"/>
      <c r="O70" s="764"/>
    </row>
    <row r="71" spans="1:15" s="528" customFormat="1" ht="15" customHeight="1">
      <c r="A71" s="2008" t="s">
        <v>309</v>
      </c>
      <c r="B71" s="2500" t="s">
        <v>759</v>
      </c>
      <c r="C71" s="2500"/>
      <c r="D71" s="2500"/>
      <c r="E71" s="2500"/>
      <c r="F71" s="2500"/>
      <c r="G71" s="2500"/>
      <c r="H71" s="2500"/>
      <c r="I71" s="2099"/>
      <c r="J71" s="1331"/>
      <c r="K71" s="2098"/>
      <c r="L71" s="2098"/>
      <c r="M71" s="2098"/>
      <c r="N71" s="2098"/>
      <c r="O71" s="764"/>
    </row>
    <row r="72" spans="1:15" ht="20.25" customHeight="1">
      <c r="A72" s="1673"/>
      <c r="B72" s="1673"/>
      <c r="C72" s="1673"/>
      <c r="D72" s="1673"/>
      <c r="E72" s="1954"/>
      <c r="F72" s="1954"/>
      <c r="G72" s="1954"/>
      <c r="H72" s="1954"/>
      <c r="I72" s="830"/>
      <c r="J72" s="608"/>
      <c r="K72" s="603"/>
      <c r="L72" s="603"/>
      <c r="M72" s="603"/>
      <c r="N72" s="603"/>
      <c r="O72" s="206"/>
    </row>
    <row r="73" spans="1:15" ht="20.25" customHeight="1">
      <c r="A73" s="2224"/>
      <c r="B73" s="2224"/>
      <c r="C73" s="2224"/>
      <c r="D73" s="2224"/>
      <c r="E73" s="2224"/>
      <c r="F73" s="2224"/>
      <c r="G73" s="1954"/>
      <c r="H73" s="1954"/>
      <c r="I73" s="830"/>
      <c r="J73" s="608"/>
      <c r="K73" s="603"/>
      <c r="L73" s="603"/>
      <c r="M73" s="603"/>
      <c r="N73" s="603"/>
      <c r="O73" s="206"/>
    </row>
    <row r="74" spans="1:15">
      <c r="A74" s="2227"/>
      <c r="B74" s="2300"/>
      <c r="C74" s="778"/>
      <c r="D74" s="2300"/>
      <c r="E74" s="778"/>
      <c r="F74" s="405"/>
      <c r="I74" s="778"/>
      <c r="J74" s="603"/>
      <c r="K74" s="603"/>
      <c r="L74" s="603"/>
      <c r="M74" s="603"/>
      <c r="N74" s="603"/>
      <c r="O74" s="206"/>
    </row>
    <row r="75" spans="1:15">
      <c r="A75" s="2227"/>
      <c r="B75" s="603"/>
      <c r="C75" s="603"/>
      <c r="D75" s="1497"/>
      <c r="E75" s="603"/>
      <c r="F75" s="405"/>
      <c r="I75" s="830"/>
      <c r="J75" s="603"/>
      <c r="K75" s="603"/>
      <c r="L75" s="603"/>
      <c r="M75" s="603"/>
      <c r="N75" s="603"/>
      <c r="O75" s="206"/>
    </row>
    <row r="76" spans="1:15">
      <c r="A76" s="2227"/>
      <c r="B76" s="606"/>
      <c r="C76" s="605"/>
      <c r="D76" s="603"/>
      <c r="E76" s="603"/>
      <c r="F76" s="603"/>
      <c r="G76" s="603"/>
      <c r="H76" s="603"/>
      <c r="I76" s="830"/>
      <c r="J76" s="603"/>
      <c r="K76" s="603"/>
      <c r="L76" s="603"/>
      <c r="M76" s="603"/>
      <c r="N76" s="603"/>
      <c r="O76" s="206"/>
    </row>
    <row r="77" spans="1:15">
      <c r="A77" s="2227"/>
      <c r="B77" s="606"/>
      <c r="C77" s="605"/>
      <c r="D77" s="603"/>
      <c r="E77" s="603"/>
      <c r="F77" s="603"/>
      <c r="G77" s="603"/>
      <c r="H77" s="603"/>
      <c r="I77" s="830"/>
      <c r="J77" s="603"/>
      <c r="K77" s="603"/>
      <c r="L77" s="603"/>
      <c r="M77" s="603"/>
      <c r="N77" s="603"/>
      <c r="O77" s="206"/>
    </row>
    <row r="78" spans="1:15">
      <c r="A78" s="2227"/>
      <c r="B78" s="606"/>
      <c r="C78" s="605"/>
      <c r="D78" s="603"/>
      <c r="E78" s="603"/>
      <c r="F78" s="603"/>
      <c r="G78" s="603"/>
      <c r="H78" s="603"/>
      <c r="I78" s="830"/>
      <c r="J78" s="603"/>
      <c r="K78" s="603"/>
      <c r="L78" s="603"/>
      <c r="M78" s="603"/>
      <c r="N78" s="603"/>
      <c r="O78" s="206"/>
    </row>
    <row r="79" spans="1:15">
      <c r="A79" s="1051"/>
      <c r="B79" s="606"/>
      <c r="C79" s="605"/>
      <c r="D79" s="603"/>
      <c r="E79" s="603"/>
      <c r="F79" s="603"/>
      <c r="G79" s="603"/>
      <c r="H79" s="603"/>
      <c r="I79" s="830"/>
      <c r="J79" s="603"/>
      <c r="K79" s="603"/>
      <c r="L79" s="603"/>
      <c r="M79" s="603"/>
      <c r="N79" s="603"/>
      <c r="O79" s="206"/>
    </row>
    <row r="80" spans="1:15">
      <c r="A80" s="397"/>
      <c r="B80" s="604"/>
      <c r="C80" s="573"/>
      <c r="D80" s="603"/>
      <c r="E80" s="603"/>
      <c r="F80" s="603"/>
      <c r="G80" s="603"/>
      <c r="H80" s="603"/>
      <c r="I80" s="830"/>
      <c r="J80" s="603"/>
      <c r="K80" s="603"/>
      <c r="L80" s="603"/>
      <c r="M80" s="603"/>
      <c r="N80" s="603"/>
      <c r="O80" s="206"/>
    </row>
    <row r="81" spans="1:18">
      <c r="A81" s="397"/>
      <c r="B81" s="397"/>
      <c r="C81" s="764"/>
      <c r="D81" s="603"/>
      <c r="E81" s="603"/>
      <c r="F81" s="603"/>
      <c r="G81" s="603"/>
      <c r="H81" s="603"/>
      <c r="I81" s="830"/>
      <c r="J81" s="603"/>
      <c r="K81" s="603"/>
      <c r="L81" s="603"/>
      <c r="M81" s="603"/>
      <c r="N81" s="603"/>
      <c r="O81" s="206"/>
    </row>
    <row r="82" spans="1:18">
      <c r="A82" s="397"/>
      <c r="B82" s="397"/>
      <c r="C82" s="764"/>
      <c r="D82" s="380"/>
      <c r="E82" s="380"/>
      <c r="F82" s="380"/>
      <c r="G82" s="380"/>
      <c r="H82" s="380"/>
      <c r="I82" s="380"/>
      <c r="J82" s="380"/>
      <c r="K82" s="380"/>
      <c r="L82" s="405"/>
      <c r="M82" s="405"/>
      <c r="N82" s="405"/>
      <c r="O82" s="206"/>
    </row>
    <row r="83" spans="1:18">
      <c r="A83" s="397"/>
      <c r="B83" s="397"/>
      <c r="C83" s="764"/>
      <c r="D83" s="762"/>
      <c r="E83" s="762"/>
      <c r="F83" s="762"/>
      <c r="G83" s="762"/>
      <c r="H83" s="762"/>
      <c r="I83" s="1024"/>
      <c r="J83" s="762"/>
      <c r="K83" s="762"/>
      <c r="L83" s="405"/>
      <c r="M83" s="405"/>
      <c r="N83" s="405"/>
      <c r="O83" s="206"/>
    </row>
    <row r="84" spans="1:18">
      <c r="A84" s="397"/>
      <c r="B84" s="397"/>
      <c r="C84" s="765"/>
      <c r="D84" s="763"/>
      <c r="E84" s="763"/>
      <c r="F84" s="763"/>
      <c r="G84" s="763"/>
      <c r="H84" s="763"/>
      <c r="I84" s="1024"/>
      <c r="J84" s="763"/>
      <c r="K84" s="763"/>
      <c r="L84" s="405"/>
      <c r="M84" s="405"/>
      <c r="N84" s="405"/>
      <c r="O84" s="206"/>
    </row>
    <row r="85" spans="1:18">
      <c r="A85" s="397"/>
      <c r="B85" s="397"/>
      <c r="C85" s="764"/>
      <c r="D85" s="405"/>
      <c r="E85" s="405"/>
      <c r="F85" s="405"/>
      <c r="G85" s="405"/>
      <c r="H85" s="405"/>
      <c r="I85" s="830"/>
      <c r="J85" s="405"/>
      <c r="K85" s="405"/>
      <c r="L85" s="405"/>
      <c r="M85" s="405"/>
      <c r="N85" s="405"/>
      <c r="O85" s="206"/>
    </row>
    <row r="86" spans="1:18">
      <c r="A86" s="397"/>
      <c r="B86" s="397"/>
      <c r="C86" s="765"/>
      <c r="D86" s="405"/>
      <c r="E86" s="405"/>
      <c r="F86" s="405"/>
      <c r="G86" s="405"/>
      <c r="H86" s="405"/>
      <c r="I86" s="830"/>
      <c r="J86" s="405"/>
      <c r="K86" s="405"/>
      <c r="L86" s="405"/>
      <c r="M86" s="405"/>
      <c r="N86" s="405"/>
      <c r="O86" s="206"/>
      <c r="R86" s="395"/>
    </row>
    <row r="87" spans="1:18">
      <c r="A87" s="397"/>
      <c r="B87" s="397"/>
      <c r="C87" s="765"/>
      <c r="D87" s="405"/>
      <c r="E87" s="405"/>
      <c r="F87" s="405"/>
      <c r="G87" s="405"/>
      <c r="H87" s="405"/>
      <c r="I87" s="830"/>
      <c r="J87" s="405"/>
      <c r="K87" s="405"/>
      <c r="L87" s="405"/>
      <c r="M87" s="405"/>
      <c r="N87" s="405"/>
      <c r="O87" s="206"/>
      <c r="R87" s="395"/>
    </row>
    <row r="88" spans="1:18">
      <c r="A88" s="536"/>
      <c r="B88" s="397"/>
      <c r="C88" s="765"/>
      <c r="D88" s="405"/>
      <c r="E88" s="405"/>
      <c r="F88" s="405"/>
      <c r="G88" s="405"/>
      <c r="H88" s="405"/>
      <c r="I88" s="830"/>
      <c r="J88" s="405"/>
      <c r="K88" s="405"/>
      <c r="L88" s="405"/>
      <c r="M88" s="405"/>
      <c r="N88" s="405"/>
      <c r="O88" s="536"/>
      <c r="P88" s="267"/>
      <c r="Q88" s="267"/>
      <c r="R88" s="267"/>
    </row>
    <row r="89" spans="1:18">
      <c r="A89" s="536"/>
      <c r="B89" s="397"/>
      <c r="C89" s="765"/>
      <c r="D89" s="405"/>
      <c r="E89" s="405"/>
      <c r="F89" s="405"/>
      <c r="G89" s="405"/>
      <c r="H89" s="405"/>
      <c r="I89" s="830"/>
      <c r="J89" s="405"/>
      <c r="K89" s="405"/>
      <c r="L89" s="405"/>
      <c r="M89" s="405"/>
      <c r="N89" s="405"/>
      <c r="O89" s="536"/>
      <c r="P89" s="267"/>
      <c r="Q89" s="267"/>
      <c r="R89" s="267"/>
    </row>
    <row r="90" spans="1:18">
      <c r="A90" s="536"/>
      <c r="B90" s="397"/>
      <c r="C90" s="765"/>
      <c r="D90" s="405"/>
      <c r="E90" s="405"/>
      <c r="F90" s="405"/>
      <c r="G90" s="405"/>
      <c r="H90" s="405"/>
      <c r="I90" s="830"/>
      <c r="J90" s="405"/>
      <c r="K90" s="405"/>
      <c r="L90" s="405"/>
      <c r="M90" s="405"/>
      <c r="N90" s="405"/>
      <c r="O90" s="536"/>
      <c r="P90" s="267"/>
      <c r="Q90" s="267"/>
      <c r="R90" s="267"/>
    </row>
    <row r="91" spans="1:18">
      <c r="A91" s="536"/>
      <c r="B91" s="397"/>
      <c r="C91" s="765"/>
      <c r="D91" s="405"/>
      <c r="E91" s="405"/>
      <c r="F91" s="405"/>
      <c r="G91" s="405"/>
      <c r="H91" s="405"/>
      <c r="I91" s="830"/>
      <c r="J91" s="405"/>
      <c r="K91" s="405"/>
      <c r="L91" s="405"/>
      <c r="M91" s="405"/>
      <c r="N91" s="405"/>
      <c r="O91" s="536"/>
      <c r="P91" s="267"/>
      <c r="Q91" s="267"/>
      <c r="R91" s="267"/>
    </row>
    <row r="92" spans="1:18">
      <c r="A92" s="536"/>
      <c r="B92" s="397"/>
      <c r="C92" s="764"/>
      <c r="D92" s="405"/>
      <c r="E92" s="405"/>
      <c r="F92" s="405"/>
      <c r="G92" s="405"/>
      <c r="H92" s="405"/>
      <c r="I92" s="830"/>
      <c r="J92" s="405"/>
      <c r="K92" s="405"/>
      <c r="L92" s="405"/>
      <c r="M92" s="405"/>
      <c r="N92" s="405"/>
      <c r="O92" s="536"/>
      <c r="P92" s="267"/>
      <c r="Q92" s="267"/>
      <c r="R92" s="267"/>
    </row>
    <row r="93" spans="1:18">
      <c r="A93" s="536"/>
      <c r="B93" s="397"/>
      <c r="C93" s="764"/>
      <c r="D93" s="405"/>
      <c r="E93" s="405"/>
      <c r="F93" s="405"/>
      <c r="G93" s="405"/>
      <c r="H93" s="405"/>
      <c r="I93" s="830"/>
      <c r="J93" s="405"/>
      <c r="K93" s="405"/>
      <c r="L93" s="405"/>
      <c r="M93" s="405"/>
      <c r="N93" s="405"/>
      <c r="O93" s="536"/>
      <c r="P93" s="267"/>
      <c r="Q93" s="267"/>
      <c r="R93" s="267"/>
    </row>
    <row r="94" spans="1:18">
      <c r="A94" s="536"/>
      <c r="B94" s="397"/>
      <c r="C94" s="764"/>
      <c r="D94" s="405"/>
      <c r="E94" s="405"/>
      <c r="F94" s="405"/>
      <c r="G94" s="405"/>
      <c r="H94" s="405"/>
      <c r="I94" s="830"/>
      <c r="J94" s="405"/>
      <c r="K94" s="405"/>
      <c r="L94" s="405"/>
      <c r="M94" s="405"/>
      <c r="N94" s="405"/>
      <c r="O94" s="536"/>
      <c r="P94" s="267"/>
      <c r="Q94" s="267"/>
      <c r="R94" s="267"/>
    </row>
    <row r="95" spans="1:18">
      <c r="A95" s="536"/>
      <c r="B95" s="397"/>
      <c r="C95" s="764"/>
      <c r="D95" s="405"/>
      <c r="E95" s="405"/>
      <c r="F95" s="405"/>
      <c r="G95" s="405"/>
      <c r="H95" s="405"/>
      <c r="I95" s="830"/>
      <c r="J95" s="405"/>
      <c r="K95" s="405"/>
      <c r="L95" s="405"/>
      <c r="M95" s="405"/>
      <c r="N95" s="405"/>
      <c r="O95" s="536"/>
      <c r="P95" s="267"/>
      <c r="Q95" s="267"/>
      <c r="R95" s="267"/>
    </row>
    <row r="96" spans="1:18">
      <c r="A96" s="536"/>
      <c r="B96" s="397"/>
      <c r="C96" s="764"/>
      <c r="D96" s="405"/>
      <c r="E96" s="405"/>
      <c r="F96" s="405"/>
      <c r="G96" s="405"/>
      <c r="H96" s="405"/>
      <c r="I96" s="830"/>
      <c r="J96" s="405"/>
      <c r="K96" s="405"/>
      <c r="L96" s="405"/>
      <c r="M96" s="405"/>
      <c r="N96" s="405"/>
      <c r="O96" s="536"/>
      <c r="P96" s="267"/>
      <c r="Q96" s="267"/>
      <c r="R96" s="267"/>
    </row>
    <row r="97" spans="1:18">
      <c r="A97" s="536"/>
      <c r="B97" s="397"/>
      <c r="C97" s="764"/>
      <c r="D97" s="405"/>
      <c r="E97" s="405"/>
      <c r="F97" s="405"/>
      <c r="G97" s="405"/>
      <c r="H97" s="405"/>
      <c r="I97" s="830"/>
      <c r="J97" s="405"/>
      <c r="K97" s="405"/>
      <c r="L97" s="405"/>
      <c r="M97" s="405"/>
      <c r="N97" s="405"/>
      <c r="O97" s="536"/>
      <c r="P97" s="267"/>
      <c r="Q97" s="267"/>
      <c r="R97" s="267"/>
    </row>
    <row r="98" spans="1:18">
      <c r="A98" s="536"/>
      <c r="B98" s="397"/>
      <c r="C98" s="764"/>
      <c r="D98" s="405"/>
      <c r="E98" s="405"/>
      <c r="F98" s="405"/>
      <c r="G98" s="405"/>
      <c r="H98" s="405"/>
      <c r="I98" s="830"/>
      <c r="J98" s="405"/>
      <c r="K98" s="405"/>
      <c r="L98" s="405"/>
      <c r="M98" s="405"/>
      <c r="N98" s="405"/>
      <c r="O98" s="536"/>
      <c r="P98" s="267"/>
      <c r="Q98" s="267"/>
      <c r="R98" s="267"/>
    </row>
    <row r="99" spans="1:18">
      <c r="A99" s="536"/>
      <c r="B99" s="397"/>
      <c r="C99" s="764"/>
      <c r="D99" s="405"/>
      <c r="E99" s="405"/>
      <c r="F99" s="405"/>
      <c r="G99" s="405"/>
      <c r="H99" s="405"/>
      <c r="I99" s="830"/>
      <c r="J99" s="405"/>
      <c r="K99" s="405"/>
      <c r="L99" s="405"/>
      <c r="M99" s="405"/>
      <c r="N99" s="405"/>
      <c r="O99" s="536"/>
      <c r="P99" s="267"/>
      <c r="Q99" s="267"/>
      <c r="R99" s="267"/>
    </row>
    <row r="100" spans="1:18">
      <c r="A100" s="536"/>
      <c r="B100" s="397"/>
      <c r="C100" s="766"/>
      <c r="D100" s="405"/>
      <c r="E100" s="405"/>
      <c r="F100" s="405"/>
      <c r="G100" s="405"/>
      <c r="H100" s="405"/>
      <c r="I100" s="830"/>
      <c r="J100" s="405"/>
      <c r="K100" s="405"/>
      <c r="L100" s="405"/>
      <c r="M100" s="405"/>
      <c r="N100" s="405"/>
      <c r="O100" s="536"/>
      <c r="P100" s="267"/>
      <c r="Q100" s="267"/>
      <c r="R100" s="267"/>
    </row>
    <row r="101" spans="1:18">
      <c r="A101" s="536"/>
      <c r="B101" s="767"/>
      <c r="C101" s="764"/>
      <c r="D101" s="405"/>
      <c r="E101" s="405"/>
      <c r="F101" s="405"/>
      <c r="G101" s="405"/>
      <c r="H101" s="405"/>
      <c r="I101" s="830"/>
      <c r="J101" s="405"/>
      <c r="K101" s="405"/>
      <c r="L101" s="405"/>
      <c r="M101" s="405"/>
      <c r="N101" s="405"/>
      <c r="O101" s="536"/>
      <c r="P101" s="267"/>
      <c r="Q101" s="267"/>
      <c r="R101" s="267"/>
    </row>
    <row r="102" spans="1:18">
      <c r="A102" s="536"/>
      <c r="B102" s="767"/>
      <c r="C102" s="764"/>
      <c r="D102" s="405"/>
      <c r="E102" s="405"/>
      <c r="F102" s="405"/>
      <c r="G102" s="405"/>
      <c r="H102" s="405"/>
      <c r="I102" s="830"/>
      <c r="J102" s="405"/>
      <c r="K102" s="405"/>
      <c r="L102" s="405"/>
      <c r="M102" s="405"/>
      <c r="N102" s="405"/>
      <c r="O102" s="536"/>
      <c r="P102" s="267"/>
      <c r="Q102" s="267"/>
      <c r="R102" s="267"/>
    </row>
    <row r="103" spans="1:18">
      <c r="A103" s="536"/>
      <c r="B103" s="767"/>
      <c r="C103" s="764"/>
      <c r="D103" s="405"/>
      <c r="E103" s="405"/>
      <c r="F103" s="405"/>
      <c r="G103" s="405"/>
      <c r="H103" s="405"/>
      <c r="I103" s="830"/>
      <c r="J103" s="405"/>
      <c r="K103" s="405"/>
      <c r="L103" s="405"/>
      <c r="M103" s="405"/>
      <c r="N103" s="405"/>
      <c r="O103" s="536"/>
      <c r="P103" s="267"/>
      <c r="Q103" s="267"/>
      <c r="R103" s="267"/>
    </row>
    <row r="104" spans="1:18">
      <c r="A104" s="536"/>
      <c r="B104" s="767"/>
      <c r="C104" s="397"/>
      <c r="D104" s="405"/>
      <c r="E104" s="405"/>
      <c r="F104" s="405"/>
      <c r="G104" s="405"/>
      <c r="H104" s="405"/>
      <c r="I104" s="830"/>
      <c r="J104" s="405"/>
      <c r="K104" s="405"/>
      <c r="L104" s="405"/>
      <c r="M104" s="405"/>
      <c r="N104" s="405"/>
      <c r="O104" s="536"/>
      <c r="P104" s="267"/>
      <c r="Q104" s="267"/>
      <c r="R104" s="267"/>
    </row>
    <row r="105" spans="1:18">
      <c r="A105" s="536"/>
      <c r="B105" s="767"/>
      <c r="C105" s="764"/>
      <c r="D105" s="405"/>
      <c r="E105" s="405"/>
      <c r="F105" s="405"/>
      <c r="G105" s="405"/>
      <c r="H105" s="405"/>
      <c r="I105" s="830"/>
      <c r="J105" s="405"/>
      <c r="K105" s="405"/>
      <c r="L105" s="405"/>
      <c r="M105" s="405"/>
      <c r="N105" s="405"/>
      <c r="O105" s="536"/>
      <c r="P105" s="267"/>
      <c r="Q105" s="267"/>
      <c r="R105" s="267"/>
    </row>
    <row r="106" spans="1:18">
      <c r="A106" s="536"/>
      <c r="B106" s="767"/>
      <c r="C106" s="764"/>
      <c r="D106" s="405"/>
      <c r="E106" s="405"/>
      <c r="F106" s="405"/>
      <c r="G106" s="405"/>
      <c r="H106" s="405"/>
      <c r="I106" s="830"/>
      <c r="J106" s="405"/>
      <c r="K106" s="405"/>
      <c r="L106" s="405"/>
      <c r="M106" s="405"/>
      <c r="N106" s="405"/>
      <c r="O106" s="536"/>
      <c r="P106" s="267"/>
      <c r="Q106" s="267"/>
      <c r="R106" s="267"/>
    </row>
    <row r="107" spans="1:18">
      <c r="A107" s="536"/>
      <c r="B107" s="767"/>
      <c r="C107" s="764"/>
      <c r="D107" s="405"/>
      <c r="E107" s="405"/>
      <c r="F107" s="405"/>
      <c r="G107" s="405"/>
      <c r="H107" s="405"/>
      <c r="I107" s="830"/>
      <c r="J107" s="405"/>
      <c r="K107" s="405"/>
      <c r="L107" s="405"/>
      <c r="M107" s="405"/>
      <c r="N107" s="405"/>
      <c r="O107" s="536"/>
      <c r="P107" s="267"/>
      <c r="Q107" s="267"/>
      <c r="R107" s="267"/>
    </row>
    <row r="108" spans="1:18">
      <c r="A108" s="536"/>
      <c r="B108" s="397"/>
      <c r="C108" s="764"/>
      <c r="D108" s="405"/>
      <c r="E108" s="405"/>
      <c r="F108" s="405"/>
      <c r="G108" s="405"/>
      <c r="H108" s="405"/>
      <c r="I108" s="830"/>
      <c r="J108" s="405"/>
      <c r="K108" s="405"/>
      <c r="L108" s="405"/>
      <c r="M108" s="405"/>
      <c r="N108" s="405"/>
      <c r="O108" s="536"/>
      <c r="P108" s="267"/>
      <c r="Q108" s="267"/>
      <c r="R108" s="267"/>
    </row>
    <row r="109" spans="1:18">
      <c r="A109" s="536"/>
      <c r="B109" s="397"/>
      <c r="C109" s="764"/>
      <c r="D109" s="405"/>
      <c r="E109" s="405"/>
      <c r="F109" s="405"/>
      <c r="G109" s="405"/>
      <c r="H109" s="405"/>
      <c r="I109" s="830"/>
      <c r="J109" s="405"/>
      <c r="K109" s="405"/>
      <c r="L109" s="405"/>
      <c r="M109" s="405"/>
      <c r="N109" s="405"/>
      <c r="O109" s="536"/>
      <c r="P109" s="267"/>
      <c r="Q109" s="267"/>
      <c r="R109" s="267"/>
    </row>
    <row r="110" spans="1:18">
      <c r="A110" s="536"/>
      <c r="B110" s="397"/>
      <c r="C110" s="764"/>
      <c r="D110" s="405"/>
      <c r="E110" s="405"/>
      <c r="F110" s="405"/>
      <c r="G110" s="405"/>
      <c r="H110" s="405"/>
      <c r="I110" s="830"/>
      <c r="J110" s="405"/>
      <c r="K110" s="405"/>
      <c r="L110" s="405"/>
      <c r="M110" s="405"/>
      <c r="N110" s="405"/>
      <c r="O110" s="536"/>
      <c r="P110" s="267"/>
      <c r="Q110" s="267"/>
      <c r="R110" s="267"/>
    </row>
    <row r="111" spans="1:18">
      <c r="A111" s="536"/>
      <c r="B111" s="397"/>
      <c r="C111" s="764"/>
      <c r="D111" s="405"/>
      <c r="E111" s="405"/>
      <c r="F111" s="405"/>
      <c r="G111" s="405"/>
      <c r="H111" s="405"/>
      <c r="I111" s="830"/>
      <c r="J111" s="405"/>
      <c r="K111" s="405"/>
      <c r="L111" s="405"/>
      <c r="M111" s="405"/>
      <c r="N111" s="405"/>
      <c r="O111" s="536"/>
      <c r="P111" s="267"/>
      <c r="Q111" s="267"/>
      <c r="R111" s="267"/>
    </row>
    <row r="112" spans="1:18">
      <c r="A112" s="267"/>
      <c r="H112" s="393"/>
      <c r="I112" s="523"/>
      <c r="M112" s="393"/>
      <c r="N112" s="393"/>
      <c r="O112" s="267"/>
      <c r="P112" s="267"/>
      <c r="Q112" s="267"/>
      <c r="R112" s="267"/>
    </row>
    <row r="113" spans="1:18">
      <c r="A113" s="267"/>
      <c r="C113" s="601"/>
      <c r="H113" s="393"/>
      <c r="I113" s="523"/>
      <c r="M113" s="393"/>
      <c r="N113" s="393"/>
      <c r="O113" s="267"/>
      <c r="P113" s="267"/>
      <c r="Q113" s="267"/>
      <c r="R113" s="267"/>
    </row>
  </sheetData>
  <mergeCells count="18">
    <mergeCell ref="I13:M13"/>
    <mergeCell ref="A1:H1"/>
    <mergeCell ref="A2:H2"/>
    <mergeCell ref="A3:H3"/>
    <mergeCell ref="B4:H4"/>
    <mergeCell ref="I12:S12"/>
    <mergeCell ref="N13:R13"/>
    <mergeCell ref="B71:H71"/>
    <mergeCell ref="B65:H65"/>
    <mergeCell ref="B13:H13"/>
    <mergeCell ref="B63:C63"/>
    <mergeCell ref="B66:H66"/>
    <mergeCell ref="B67:H67"/>
    <mergeCell ref="B68:H68"/>
    <mergeCell ref="B69:H69"/>
    <mergeCell ref="B70:H70"/>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63" orientation="portrait" blackAndWhite="1" useFirstPageNumber="1" r:id="rId1"/>
  <headerFooter alignWithMargins="0">
    <oddHeader xml:space="preserve">&amp;C   </oddHeader>
    <oddFooter>&amp;C&amp;"Times New Roman,Bold" &amp;P</oddFooter>
  </headerFooter>
</worksheet>
</file>

<file path=xl/worksheets/sheet36.xml><?xml version="1.0" encoding="utf-8"?>
<worksheet xmlns="http://schemas.openxmlformats.org/spreadsheetml/2006/main" xmlns:r="http://schemas.openxmlformats.org/officeDocument/2006/relationships">
  <sheetPr syncVertical="1" syncRef="A10" transitionEvaluation="1" codeName="Sheet34">
    <tabColor rgb="FF92D050"/>
  </sheetPr>
  <dimension ref="A1:S193"/>
  <sheetViews>
    <sheetView tabSelected="1" view="pageBreakPreview" topLeftCell="A10" zoomScaleNormal="115" zoomScaleSheetLayoutView="100" workbookViewId="0">
      <selection activeCell="E65" sqref="E65:F67"/>
    </sheetView>
  </sheetViews>
  <sheetFormatPr defaultColWidth="8.85546875" defaultRowHeight="12.75"/>
  <cols>
    <col min="1" max="1" width="6.42578125" style="633" customWidth="1"/>
    <col min="2" max="2" width="7.5703125" style="633" customWidth="1"/>
    <col min="3" max="3" width="36.7109375" style="267" customWidth="1"/>
    <col min="4" max="4" width="8.7109375" style="393" customWidth="1"/>
    <col min="5" max="6" width="11.140625" style="393" customWidth="1"/>
    <col min="7" max="7" width="9.42578125" style="393" customWidth="1"/>
    <col min="8" max="8" width="4" style="267" customWidth="1"/>
    <col min="9" max="9" width="9.85546875" style="900" customWidth="1"/>
    <col min="10" max="11" width="10.5703125" style="627" customWidth="1"/>
    <col min="12" max="12" width="8.5703125" style="632" customWidth="1"/>
    <col min="13" max="13" width="11.42578125" style="627" customWidth="1"/>
    <col min="14" max="14" width="11.28515625" style="627" customWidth="1"/>
    <col min="15" max="15" width="7.7109375" style="631" customWidth="1"/>
    <col min="16" max="16" width="7.85546875" style="628" customWidth="1"/>
    <col min="17" max="17" width="19" style="628" customWidth="1"/>
    <col min="18" max="18" width="16.28515625" style="628" customWidth="1"/>
    <col min="19" max="19" width="11" style="630" customWidth="1"/>
    <col min="20" max="16384" width="8.85546875" style="627"/>
  </cols>
  <sheetData>
    <row r="1" spans="1:19" ht="13.5" customHeight="1">
      <c r="A1" s="2528" t="s">
        <v>208</v>
      </c>
      <c r="B1" s="2528"/>
      <c r="C1" s="2528"/>
      <c r="D1" s="2528"/>
      <c r="E1" s="2528"/>
      <c r="F1" s="2528"/>
      <c r="G1" s="2528"/>
      <c r="H1" s="2528"/>
      <c r="I1" s="888"/>
      <c r="J1" s="691"/>
      <c r="K1" s="691"/>
      <c r="L1" s="822"/>
      <c r="M1" s="691"/>
      <c r="N1" s="691"/>
      <c r="S1" s="627"/>
    </row>
    <row r="2" spans="1:19" ht="13.5" customHeight="1">
      <c r="A2" s="2528" t="s">
        <v>207</v>
      </c>
      <c r="B2" s="2528"/>
      <c r="C2" s="2528"/>
      <c r="D2" s="2528"/>
      <c r="E2" s="2528"/>
      <c r="F2" s="2528"/>
      <c r="G2" s="2528"/>
      <c r="H2" s="2528"/>
      <c r="I2" s="888"/>
      <c r="J2" s="691"/>
      <c r="K2" s="691"/>
      <c r="L2" s="822"/>
      <c r="M2" s="691"/>
      <c r="N2" s="691"/>
      <c r="S2" s="627"/>
    </row>
    <row r="3" spans="1:19" ht="13.5" customHeight="1">
      <c r="A3" s="2529" t="s">
        <v>591</v>
      </c>
      <c r="B3" s="2529"/>
      <c r="C3" s="2529"/>
      <c r="D3" s="2529"/>
      <c r="E3" s="2529"/>
      <c r="F3" s="2529"/>
      <c r="G3" s="2529"/>
      <c r="H3" s="2529"/>
      <c r="I3" s="889"/>
      <c r="J3" s="692"/>
      <c r="K3" s="692"/>
      <c r="L3" s="692"/>
      <c r="M3" s="692"/>
      <c r="N3" s="692"/>
      <c r="S3" s="627"/>
    </row>
    <row r="4" spans="1:19" ht="6.6" customHeight="1">
      <c r="A4" s="869"/>
      <c r="B4" s="870"/>
      <c r="C4" s="1946"/>
      <c r="D4" s="1946"/>
      <c r="E4" s="1946"/>
      <c r="F4" s="1946"/>
      <c r="G4" s="1946"/>
      <c r="H4" s="1946"/>
      <c r="I4" s="890"/>
      <c r="J4" s="692"/>
      <c r="K4" s="692"/>
      <c r="L4" s="692"/>
      <c r="M4" s="688"/>
      <c r="N4" s="752"/>
      <c r="O4" s="690"/>
      <c r="P4" s="689"/>
      <c r="Q4" s="680"/>
      <c r="R4" s="680"/>
      <c r="S4" s="627"/>
    </row>
    <row r="5" spans="1:19" ht="13.5" customHeight="1">
      <c r="A5" s="869"/>
      <c r="B5" s="871"/>
      <c r="C5" s="1566"/>
      <c r="D5" s="1567"/>
      <c r="E5" s="1568" t="s">
        <v>26</v>
      </c>
      <c r="F5" s="1568" t="s">
        <v>27</v>
      </c>
      <c r="G5" s="873" t="s">
        <v>154</v>
      </c>
      <c r="I5" s="891"/>
      <c r="J5" s="692"/>
      <c r="K5" s="692"/>
      <c r="L5" s="692"/>
      <c r="M5" s="688"/>
      <c r="N5" s="752"/>
      <c r="O5" s="687"/>
      <c r="P5" s="686"/>
      <c r="Q5" s="680"/>
      <c r="R5" s="680"/>
      <c r="S5" s="627"/>
    </row>
    <row r="6" spans="1:19" ht="13.5" customHeight="1">
      <c r="A6" s="869"/>
      <c r="B6" s="875" t="s">
        <v>28</v>
      </c>
      <c r="C6" s="1566" t="s">
        <v>29</v>
      </c>
      <c r="D6" s="1572" t="s">
        <v>79</v>
      </c>
      <c r="E6" s="1573">
        <v>517084</v>
      </c>
      <c r="F6" s="1573">
        <v>949682</v>
      </c>
      <c r="G6" s="877">
        <f>SUM(E6:F6)</f>
        <v>1466766</v>
      </c>
      <c r="I6" s="892"/>
      <c r="J6" s="692"/>
      <c r="K6" s="692"/>
      <c r="L6" s="692"/>
      <c r="M6" s="692"/>
      <c r="N6" s="692"/>
      <c r="S6" s="627"/>
    </row>
    <row r="7" spans="1:19" ht="13.5" customHeight="1">
      <c r="A7" s="869"/>
      <c r="B7" s="875" t="s">
        <v>30</v>
      </c>
      <c r="C7" s="1575" t="s">
        <v>31</v>
      </c>
      <c r="D7" s="1576"/>
      <c r="E7" s="1569"/>
      <c r="F7" s="1569"/>
      <c r="G7" s="874"/>
      <c r="I7" s="891"/>
      <c r="J7" s="692"/>
      <c r="K7" s="692"/>
      <c r="L7" s="692"/>
      <c r="M7" s="692"/>
      <c r="N7" s="692"/>
      <c r="S7" s="627"/>
    </row>
    <row r="8" spans="1:19" ht="13.5" customHeight="1">
      <c r="A8" s="869"/>
      <c r="B8" s="875"/>
      <c r="C8" s="1575" t="s">
        <v>150</v>
      </c>
      <c r="D8" s="1576" t="s">
        <v>79</v>
      </c>
      <c r="E8" s="1569">
        <f>G43</f>
        <v>1220000</v>
      </c>
      <c r="F8" s="1577">
        <f>G69</f>
        <v>308655</v>
      </c>
      <c r="G8" s="874">
        <f>SUM(E8:F8)</f>
        <v>1528655</v>
      </c>
      <c r="I8" s="891"/>
      <c r="J8" s="692"/>
      <c r="K8" s="692"/>
      <c r="L8" s="692"/>
      <c r="M8" s="692"/>
      <c r="N8" s="692"/>
      <c r="S8" s="627"/>
    </row>
    <row r="9" spans="1:19" ht="13.5" customHeight="1">
      <c r="A9" s="869"/>
      <c r="B9" s="880" t="s">
        <v>78</v>
      </c>
      <c r="C9" s="1566" t="s">
        <v>43</v>
      </c>
      <c r="D9" s="1579" t="s">
        <v>79</v>
      </c>
      <c r="E9" s="1580">
        <f>SUM(E6:E8)</f>
        <v>1737084</v>
      </c>
      <c r="F9" s="1580">
        <f>SUM(F6:F8)</f>
        <v>1258337</v>
      </c>
      <c r="G9" s="882">
        <f>SUM(E9:F9)</f>
        <v>2995421</v>
      </c>
      <c r="I9" s="892"/>
      <c r="J9" s="692"/>
      <c r="K9" s="692"/>
      <c r="L9" s="692"/>
      <c r="M9" s="692"/>
      <c r="N9" s="692"/>
      <c r="S9" s="627"/>
    </row>
    <row r="10" spans="1:19" ht="13.5" customHeight="1">
      <c r="A10" s="869"/>
      <c r="B10" s="875"/>
      <c r="C10" s="1566"/>
      <c r="D10" s="1581"/>
      <c r="E10" s="1581"/>
      <c r="F10" s="1581"/>
      <c r="G10" s="1581"/>
      <c r="H10" s="1572"/>
      <c r="I10" s="892"/>
      <c r="J10" s="692"/>
      <c r="K10" s="692"/>
      <c r="L10" s="692"/>
      <c r="M10" s="692"/>
      <c r="N10" s="692"/>
      <c r="S10" s="627"/>
    </row>
    <row r="11" spans="1:19" ht="13.5" customHeight="1">
      <c r="A11" s="869"/>
      <c r="B11" s="875" t="s">
        <v>44</v>
      </c>
      <c r="C11" s="1566" t="s">
        <v>45</v>
      </c>
      <c r="D11" s="1566"/>
      <c r="E11" s="1566"/>
      <c r="F11" s="1566"/>
      <c r="G11" s="1566"/>
      <c r="H11" s="1582"/>
      <c r="I11" s="880"/>
      <c r="J11" s="692"/>
      <c r="K11" s="692"/>
      <c r="L11" s="692"/>
      <c r="M11" s="692"/>
      <c r="N11" s="692"/>
    </row>
    <row r="12" spans="1:19" s="1" customFormat="1" ht="6.6" customHeight="1">
      <c r="A12" s="32"/>
      <c r="B12" s="796"/>
      <c r="C12" s="796"/>
      <c r="D12" s="796"/>
      <c r="E12" s="796"/>
      <c r="F12" s="796"/>
      <c r="G12" s="796"/>
      <c r="H12" s="796"/>
      <c r="I12" s="2420" t="s">
        <v>80</v>
      </c>
      <c r="J12" s="2420"/>
      <c r="K12" s="2420"/>
      <c r="L12" s="2420"/>
      <c r="M12" s="2420"/>
      <c r="N12" s="2420"/>
      <c r="O12" s="2420"/>
      <c r="P12" s="2420"/>
      <c r="Q12" s="2420"/>
      <c r="R12" s="2420"/>
      <c r="S12" s="2420"/>
    </row>
    <row r="13" spans="1:19" s="1" customFormat="1" ht="13.5" thickBot="1">
      <c r="A13" s="46"/>
      <c r="B13" s="2425" t="s">
        <v>627</v>
      </c>
      <c r="C13" s="2425"/>
      <c r="D13" s="2425"/>
      <c r="E13" s="2425"/>
      <c r="F13" s="2425"/>
      <c r="G13" s="2425"/>
      <c r="H13" s="2425"/>
      <c r="I13" s="2420"/>
      <c r="J13" s="2420"/>
      <c r="K13" s="2420"/>
      <c r="L13" s="2420"/>
      <c r="M13" s="2420"/>
      <c r="N13" s="2420" t="s">
        <v>236</v>
      </c>
      <c r="O13" s="2420"/>
      <c r="P13" s="2420"/>
      <c r="Q13" s="2420"/>
      <c r="R13" s="2420"/>
      <c r="S13" s="222"/>
    </row>
    <row r="14" spans="1:19" s="2167" customFormat="1" ht="39" customHeight="1" thickTop="1" thickBot="1">
      <c r="A14" s="2164"/>
      <c r="B14" s="2447" t="s">
        <v>46</v>
      </c>
      <c r="C14" s="2447"/>
      <c r="D14" s="2171"/>
      <c r="E14" s="2447" t="s">
        <v>1147</v>
      </c>
      <c r="F14" s="2447"/>
      <c r="G14" s="2447"/>
      <c r="H14" s="2165"/>
      <c r="I14" s="2319"/>
      <c r="J14" s="2319"/>
      <c r="K14" s="2319"/>
      <c r="L14" s="2319"/>
      <c r="M14" s="2320"/>
      <c r="N14" s="2166" t="s">
        <v>101</v>
      </c>
      <c r="O14" s="2166" t="s">
        <v>102</v>
      </c>
      <c r="P14" s="2166" t="s">
        <v>103</v>
      </c>
      <c r="Q14" s="2166" t="s">
        <v>104</v>
      </c>
      <c r="R14" s="2162" t="s">
        <v>105</v>
      </c>
      <c r="S14" s="2163"/>
    </row>
    <row r="15" spans="1:19" ht="14.45" customHeight="1" thickTop="1">
      <c r="A15" s="684"/>
      <c r="B15" s="684"/>
      <c r="C15" s="2009" t="s">
        <v>82</v>
      </c>
      <c r="D15" s="577"/>
      <c r="E15" s="346"/>
      <c r="F15" s="346"/>
      <c r="G15" s="1465"/>
      <c r="H15" s="1465"/>
      <c r="I15" s="631"/>
      <c r="J15" s="631"/>
      <c r="K15" s="631"/>
      <c r="L15" s="631"/>
      <c r="M15" s="2394"/>
      <c r="N15" s="628"/>
      <c r="O15" s="628"/>
      <c r="R15" s="629"/>
      <c r="S15" s="628"/>
    </row>
    <row r="16" spans="1:19" ht="14.45" customHeight="1">
      <c r="A16" s="657" t="s">
        <v>83</v>
      </c>
      <c r="B16" s="662">
        <v>2217</v>
      </c>
      <c r="C16" s="1380" t="s">
        <v>284</v>
      </c>
      <c r="D16" s="2010"/>
      <c r="E16" s="340"/>
      <c r="F16" s="340"/>
      <c r="G16" s="1468"/>
      <c r="H16" s="1468"/>
      <c r="I16" s="631"/>
      <c r="J16" s="631"/>
      <c r="K16" s="631"/>
      <c r="L16" s="631"/>
      <c r="M16" s="2394"/>
      <c r="N16" s="628"/>
      <c r="O16" s="628"/>
      <c r="R16" s="629"/>
      <c r="S16" s="628"/>
    </row>
    <row r="17" spans="1:19" s="635" customFormat="1" ht="14.45" customHeight="1">
      <c r="A17" s="657"/>
      <c r="B17" s="663">
        <v>1</v>
      </c>
      <c r="C17" s="1383" t="s">
        <v>285</v>
      </c>
      <c r="D17" s="1740"/>
      <c r="E17" s="341"/>
      <c r="F17" s="341"/>
      <c r="G17" s="1469"/>
      <c r="H17" s="1469"/>
      <c r="I17" s="639"/>
      <c r="J17" s="639"/>
      <c r="K17" s="639"/>
      <c r="L17" s="639"/>
      <c r="M17" s="1027"/>
      <c r="N17" s="636"/>
      <c r="O17" s="636"/>
      <c r="P17" s="636"/>
      <c r="Q17" s="636"/>
      <c r="R17" s="637"/>
      <c r="S17" s="636"/>
    </row>
    <row r="18" spans="1:19" ht="14.45" customHeight="1">
      <c r="A18" s="657"/>
      <c r="B18" s="664">
        <v>1.8</v>
      </c>
      <c r="C18" s="1380" t="s">
        <v>39</v>
      </c>
      <c r="D18" s="1739"/>
      <c r="E18" s="273"/>
      <c r="F18" s="273"/>
      <c r="G18" s="1467"/>
      <c r="H18" s="1467"/>
      <c r="I18" s="631"/>
      <c r="J18" s="631"/>
      <c r="K18" s="631"/>
      <c r="L18" s="631"/>
      <c r="M18" s="2394"/>
      <c r="N18" s="628"/>
      <c r="O18" s="628"/>
      <c r="R18" s="629"/>
      <c r="S18" s="628"/>
    </row>
    <row r="19" spans="1:19" ht="14.45" customHeight="1">
      <c r="A19" s="657"/>
      <c r="B19" s="676">
        <v>62</v>
      </c>
      <c r="C19" s="1383" t="s">
        <v>286</v>
      </c>
      <c r="D19" s="1739"/>
      <c r="E19" s="273"/>
      <c r="F19" s="273"/>
      <c r="G19" s="1467"/>
      <c r="H19" s="1467"/>
      <c r="I19" s="631"/>
      <c r="J19" s="631"/>
      <c r="K19" s="631"/>
      <c r="L19" s="631"/>
      <c r="M19" s="2394"/>
      <c r="N19" s="628"/>
      <c r="O19" s="628"/>
      <c r="R19" s="629"/>
      <c r="S19" s="628"/>
    </row>
    <row r="20" spans="1:19" ht="14.45" customHeight="1">
      <c r="A20" s="657"/>
      <c r="B20" s="676">
        <v>44</v>
      </c>
      <c r="C20" s="1383" t="s">
        <v>86</v>
      </c>
      <c r="D20" s="1739"/>
      <c r="E20" s="273"/>
      <c r="F20" s="273"/>
      <c r="G20" s="1467"/>
      <c r="H20" s="1467"/>
      <c r="I20" s="631"/>
      <c r="J20" s="631"/>
      <c r="K20" s="631"/>
      <c r="L20" s="631"/>
      <c r="M20" s="2394"/>
      <c r="N20" s="628"/>
      <c r="O20" s="628"/>
      <c r="R20" s="629"/>
      <c r="S20" s="628"/>
    </row>
    <row r="21" spans="1:19" ht="14.45" customHeight="1">
      <c r="A21" s="669"/>
      <c r="B21" s="681" t="s">
        <v>287</v>
      </c>
      <c r="C21" s="1274" t="s">
        <v>288</v>
      </c>
      <c r="D21" s="273"/>
      <c r="E21" s="271"/>
      <c r="F21" s="1499"/>
      <c r="G21" s="277">
        <v>120000</v>
      </c>
      <c r="H21" s="299" t="s">
        <v>297</v>
      </c>
      <c r="I21" s="1063"/>
      <c r="J21" s="1063"/>
      <c r="K21" s="1063"/>
      <c r="L21" s="1064"/>
      <c r="M21" s="1064"/>
      <c r="N21" s="1063" t="s">
        <v>354</v>
      </c>
      <c r="O21" s="1063" t="s">
        <v>148</v>
      </c>
      <c r="P21" s="1472" t="s">
        <v>393</v>
      </c>
      <c r="Q21" s="1064">
        <f>100-L21</f>
        <v>100</v>
      </c>
      <c r="R21" s="1064" t="s">
        <v>592</v>
      </c>
      <c r="S21" s="628"/>
    </row>
    <row r="22" spans="1:19" ht="14.45" customHeight="1">
      <c r="A22" s="657" t="s">
        <v>78</v>
      </c>
      <c r="B22" s="676">
        <v>44</v>
      </c>
      <c r="C22" s="1383" t="s">
        <v>86</v>
      </c>
      <c r="D22" s="273"/>
      <c r="E22" s="271"/>
      <c r="F22" s="1499"/>
      <c r="G22" s="271">
        <v>120000</v>
      </c>
      <c r="H22" s="299"/>
      <c r="I22" s="1063"/>
      <c r="J22" s="1063"/>
      <c r="K22" s="1063"/>
      <c r="L22" s="1064"/>
      <c r="M22" s="1064"/>
      <c r="N22" s="1063"/>
      <c r="O22" s="1063"/>
      <c r="P22" s="1472"/>
      <c r="Q22" s="1064"/>
      <c r="R22" s="1064"/>
      <c r="S22" s="628"/>
    </row>
    <row r="23" spans="1:19" ht="14.45" customHeight="1">
      <c r="A23" s="657" t="s">
        <v>78</v>
      </c>
      <c r="B23" s="676">
        <v>62</v>
      </c>
      <c r="C23" s="1383" t="s">
        <v>286</v>
      </c>
      <c r="D23" s="273"/>
      <c r="E23" s="271"/>
      <c r="F23" s="1499"/>
      <c r="G23" s="274">
        <v>120000</v>
      </c>
      <c r="H23" s="298"/>
      <c r="I23" s="631"/>
      <c r="J23" s="631"/>
      <c r="K23" s="631"/>
      <c r="L23" s="631"/>
      <c r="M23" s="2394"/>
      <c r="N23" s="628"/>
      <c r="O23" s="628"/>
      <c r="R23" s="629"/>
      <c r="S23" s="628"/>
    </row>
    <row r="24" spans="1:19" ht="14.45" customHeight="1">
      <c r="A24" s="657" t="s">
        <v>78</v>
      </c>
      <c r="B24" s="664">
        <v>1.8</v>
      </c>
      <c r="C24" s="1380" t="s">
        <v>39</v>
      </c>
      <c r="D24" s="273"/>
      <c r="E24" s="271"/>
      <c r="F24" s="1499"/>
      <c r="G24" s="274">
        <v>120000</v>
      </c>
      <c r="H24" s="296"/>
      <c r="I24" s="631"/>
      <c r="J24" s="631"/>
      <c r="K24" s="631"/>
      <c r="L24" s="631"/>
      <c r="M24" s="2394"/>
      <c r="N24" s="628"/>
      <c r="O24" s="628"/>
      <c r="R24" s="629"/>
      <c r="S24" s="628"/>
    </row>
    <row r="25" spans="1:19" ht="14.45" customHeight="1">
      <c r="A25" s="657" t="s">
        <v>78</v>
      </c>
      <c r="B25" s="663">
        <v>1</v>
      </c>
      <c r="C25" s="1383" t="s">
        <v>285</v>
      </c>
      <c r="D25" s="273"/>
      <c r="E25" s="271"/>
      <c r="F25" s="1499"/>
      <c r="G25" s="297">
        <v>120000</v>
      </c>
      <c r="H25" s="296"/>
      <c r="I25" s="631"/>
      <c r="J25" s="631"/>
      <c r="K25" s="631"/>
      <c r="L25" s="631"/>
      <c r="M25" s="2394"/>
      <c r="N25" s="628"/>
      <c r="O25" s="628"/>
      <c r="R25" s="629"/>
      <c r="S25" s="628"/>
    </row>
    <row r="26" spans="1:19" ht="10.15" customHeight="1">
      <c r="A26" s="657"/>
      <c r="B26" s="664"/>
      <c r="C26" s="1380"/>
      <c r="D26" s="273"/>
      <c r="E26" s="272"/>
      <c r="F26" s="1525"/>
      <c r="G26" s="272"/>
      <c r="H26" s="296"/>
      <c r="I26" s="631"/>
      <c r="J26" s="631"/>
      <c r="K26" s="631"/>
      <c r="L26" s="631"/>
      <c r="M26" s="2394"/>
      <c r="N26" s="628"/>
      <c r="O26" s="628"/>
      <c r="R26" s="629"/>
      <c r="S26" s="628"/>
    </row>
    <row r="27" spans="1:19" ht="14.45" customHeight="1">
      <c r="A27" s="657"/>
      <c r="B27" s="663">
        <v>5</v>
      </c>
      <c r="C27" s="1383" t="s">
        <v>1066</v>
      </c>
      <c r="D27" s="273"/>
      <c r="E27" s="272"/>
      <c r="F27" s="1525"/>
      <c r="G27" s="272"/>
      <c r="H27" s="296"/>
      <c r="I27" s="631"/>
      <c r="J27" s="631"/>
      <c r="K27" s="631"/>
      <c r="L27" s="631"/>
      <c r="M27" s="2394"/>
      <c r="N27" s="628"/>
      <c r="O27" s="628"/>
      <c r="R27" s="629"/>
      <c r="S27" s="628"/>
    </row>
    <row r="28" spans="1:19" ht="14.45" customHeight="1">
      <c r="A28" s="657"/>
      <c r="B28" s="664">
        <v>5.0510000000000002</v>
      </c>
      <c r="C28" s="1380" t="s">
        <v>69</v>
      </c>
      <c r="D28" s="273"/>
      <c r="E28" s="272"/>
      <c r="F28" s="1525"/>
      <c r="G28" s="272"/>
      <c r="H28" s="296"/>
      <c r="I28" s="631"/>
      <c r="J28" s="631"/>
      <c r="K28" s="631"/>
      <c r="L28" s="631"/>
      <c r="M28" s="2394"/>
      <c r="N28" s="628"/>
      <c r="O28" s="628"/>
      <c r="R28" s="629"/>
      <c r="S28" s="628"/>
    </row>
    <row r="29" spans="1:19" ht="14.45" customHeight="1">
      <c r="A29" s="657"/>
      <c r="B29" s="1886">
        <v>45</v>
      </c>
      <c r="C29" s="1383" t="s">
        <v>34</v>
      </c>
      <c r="D29" s="273"/>
      <c r="E29" s="272"/>
      <c r="F29" s="1525"/>
      <c r="G29" s="272"/>
      <c r="H29" s="296"/>
      <c r="I29" s="631"/>
      <c r="J29" s="631"/>
      <c r="K29" s="631"/>
      <c r="L29" s="631"/>
      <c r="M29" s="2394"/>
      <c r="N29" s="628"/>
      <c r="O29" s="628"/>
      <c r="R29" s="629"/>
      <c r="S29" s="628"/>
    </row>
    <row r="30" spans="1:19" ht="14.45" customHeight="1">
      <c r="A30" s="657"/>
      <c r="B30" s="1887" t="s">
        <v>1067</v>
      </c>
      <c r="C30" s="1383" t="s">
        <v>1068</v>
      </c>
      <c r="D30" s="273"/>
      <c r="E30" s="271"/>
      <c r="F30" s="1499"/>
      <c r="G30" s="277">
        <v>30000</v>
      </c>
      <c r="H30" s="296" t="s">
        <v>298</v>
      </c>
      <c r="I30" s="1055"/>
      <c r="J30" s="1055"/>
      <c r="K30" s="1888"/>
      <c r="L30" s="1064"/>
      <c r="M30" s="1060"/>
      <c r="N30" s="1063" t="s">
        <v>354</v>
      </c>
      <c r="O30" s="1063" t="s">
        <v>148</v>
      </c>
      <c r="P30" s="1472" t="s">
        <v>393</v>
      </c>
      <c r="Q30" s="1064">
        <f>100-L30</f>
        <v>100</v>
      </c>
      <c r="R30" s="1064" t="s">
        <v>592</v>
      </c>
      <c r="S30" s="628"/>
    </row>
    <row r="31" spans="1:19" ht="14.45" customHeight="1">
      <c r="A31" s="657" t="s">
        <v>78</v>
      </c>
      <c r="B31" s="1886">
        <v>45</v>
      </c>
      <c r="C31" s="1383" t="s">
        <v>34</v>
      </c>
      <c r="D31" s="273"/>
      <c r="E31" s="271"/>
      <c r="F31" s="1499"/>
      <c r="G31" s="297">
        <v>30000</v>
      </c>
      <c r="H31" s="296"/>
      <c r="I31" s="631"/>
      <c r="J31" s="631"/>
      <c r="K31" s="631"/>
      <c r="L31" s="631"/>
      <c r="M31" s="2394"/>
      <c r="N31" s="628"/>
      <c r="O31" s="628"/>
      <c r="R31" s="629"/>
      <c r="S31" s="628"/>
    </row>
    <row r="32" spans="1:19" ht="14.45" customHeight="1">
      <c r="A32" s="657" t="s">
        <v>78</v>
      </c>
      <c r="B32" s="664">
        <v>5.0510000000000002</v>
      </c>
      <c r="C32" s="1380" t="s">
        <v>69</v>
      </c>
      <c r="D32" s="273"/>
      <c r="E32" s="271"/>
      <c r="F32" s="1499"/>
      <c r="G32" s="297">
        <v>30000</v>
      </c>
      <c r="H32" s="296"/>
      <c r="I32" s="631"/>
      <c r="J32" s="631"/>
      <c r="K32" s="631"/>
      <c r="L32" s="631"/>
      <c r="M32" s="2394"/>
      <c r="N32" s="628"/>
      <c r="O32" s="628"/>
      <c r="R32" s="629"/>
      <c r="S32" s="628"/>
    </row>
    <row r="33" spans="1:19" ht="11.45" customHeight="1">
      <c r="A33" s="657"/>
      <c r="B33" s="663"/>
      <c r="C33" s="1383"/>
      <c r="D33" s="273"/>
      <c r="E33" s="272"/>
      <c r="F33" s="1525"/>
      <c r="G33" s="272"/>
      <c r="H33" s="296"/>
      <c r="I33" s="631"/>
      <c r="J33" s="631"/>
      <c r="K33" s="631"/>
      <c r="L33" s="631"/>
      <c r="M33" s="2394"/>
      <c r="N33" s="628"/>
      <c r="O33" s="628"/>
      <c r="R33" s="629"/>
      <c r="S33" s="628"/>
    </row>
    <row r="34" spans="1:19" ht="14.45" customHeight="1">
      <c r="A34" s="657"/>
      <c r="B34" s="664">
        <v>5.8</v>
      </c>
      <c r="C34" s="1380" t="s">
        <v>39</v>
      </c>
      <c r="D34" s="273"/>
      <c r="E34" s="272"/>
      <c r="F34" s="1525"/>
      <c r="G34" s="272"/>
      <c r="H34" s="296"/>
      <c r="I34" s="631"/>
      <c r="J34" s="631"/>
      <c r="K34" s="631"/>
      <c r="L34" s="631"/>
      <c r="M34" s="2394"/>
      <c r="N34" s="628"/>
      <c r="O34" s="628"/>
      <c r="R34" s="629"/>
      <c r="S34" s="628"/>
    </row>
    <row r="35" spans="1:19" ht="25.5">
      <c r="A35" s="657"/>
      <c r="B35" s="670">
        <v>82</v>
      </c>
      <c r="C35" s="2011" t="s">
        <v>812</v>
      </c>
      <c r="D35" s="273"/>
      <c r="E35" s="272"/>
      <c r="F35" s="1525"/>
      <c r="G35" s="272"/>
      <c r="H35" s="296"/>
      <c r="I35" s="631"/>
      <c r="J35" s="631"/>
      <c r="K35" s="631"/>
      <c r="L35" s="631"/>
      <c r="M35" s="2394"/>
      <c r="N35" s="628"/>
      <c r="O35" s="628"/>
      <c r="R35" s="629"/>
      <c r="S35" s="628"/>
    </row>
    <row r="36" spans="1:19" ht="14.45" customHeight="1">
      <c r="A36" s="657"/>
      <c r="B36" s="670">
        <v>21</v>
      </c>
      <c r="C36" s="2011" t="s">
        <v>813</v>
      </c>
      <c r="D36" s="273"/>
      <c r="E36" s="272"/>
      <c r="F36" s="1525"/>
      <c r="G36" s="271"/>
      <c r="H36" s="296"/>
      <c r="I36" s="631"/>
      <c r="J36" s="631"/>
      <c r="K36" s="631"/>
      <c r="L36" s="631"/>
      <c r="M36" s="2394"/>
      <c r="N36" s="628"/>
      <c r="O36" s="628"/>
      <c r="R36" s="629"/>
      <c r="S36" s="628"/>
    </row>
    <row r="37" spans="1:19" ht="14.45" customHeight="1">
      <c r="A37" s="657"/>
      <c r="B37" s="670" t="s">
        <v>814</v>
      </c>
      <c r="C37" s="2011" t="s">
        <v>815</v>
      </c>
      <c r="D37" s="1998"/>
      <c r="E37" s="1998"/>
      <c r="F37" s="1499"/>
      <c r="G37" s="277">
        <v>1070000</v>
      </c>
      <c r="H37" s="296" t="s">
        <v>307</v>
      </c>
      <c r="I37" s="1055"/>
      <c r="J37" s="1055"/>
      <c r="K37" s="1055"/>
      <c r="L37" s="1060"/>
      <c r="M37" s="1060"/>
      <c r="N37" s="628"/>
      <c r="O37" s="628"/>
      <c r="R37" s="629"/>
      <c r="S37" s="628"/>
    </row>
    <row r="38" spans="1:19" ht="14.45" customHeight="1">
      <c r="A38" s="657" t="s">
        <v>78</v>
      </c>
      <c r="B38" s="670">
        <v>21</v>
      </c>
      <c r="C38" s="2011" t="s">
        <v>813</v>
      </c>
      <c r="D38" s="1998"/>
      <c r="E38" s="1998"/>
      <c r="F38" s="1499"/>
      <c r="G38" s="277">
        <v>1070000</v>
      </c>
      <c r="H38" s="296"/>
      <c r="I38" s="1055"/>
      <c r="J38" s="1055"/>
      <c r="K38" s="1055"/>
      <c r="L38" s="1060"/>
      <c r="M38" s="1060"/>
      <c r="N38" s="628"/>
      <c r="O38" s="628"/>
      <c r="R38" s="629"/>
      <c r="S38" s="628"/>
    </row>
    <row r="39" spans="1:19" ht="25.5">
      <c r="A39" s="657" t="s">
        <v>78</v>
      </c>
      <c r="B39" s="670">
        <v>82</v>
      </c>
      <c r="C39" s="2011" t="s">
        <v>812</v>
      </c>
      <c r="D39" s="273"/>
      <c r="E39" s="271"/>
      <c r="F39" s="1499"/>
      <c r="G39" s="277">
        <v>1070000</v>
      </c>
      <c r="H39" s="296"/>
      <c r="I39" s="631"/>
      <c r="J39" s="631"/>
      <c r="K39" s="631"/>
      <c r="L39" s="631"/>
      <c r="M39" s="2394"/>
      <c r="N39" s="628"/>
      <c r="O39" s="628"/>
      <c r="R39" s="629"/>
      <c r="S39" s="628"/>
    </row>
    <row r="40" spans="1:19" ht="14.45" customHeight="1">
      <c r="A40" s="657" t="s">
        <v>78</v>
      </c>
      <c r="B40" s="664">
        <v>5.8</v>
      </c>
      <c r="C40" s="1380" t="s">
        <v>39</v>
      </c>
      <c r="D40" s="1380"/>
      <c r="E40" s="272"/>
      <c r="F40" s="1525"/>
      <c r="G40" s="277">
        <v>1070000</v>
      </c>
      <c r="H40" s="296"/>
      <c r="I40" s="631"/>
      <c r="J40" s="631"/>
      <c r="K40" s="631"/>
      <c r="L40" s="631"/>
      <c r="M40" s="2394"/>
      <c r="N40" s="628"/>
      <c r="O40" s="628"/>
      <c r="R40" s="629"/>
      <c r="S40" s="628"/>
    </row>
    <row r="41" spans="1:19" ht="14.45" customHeight="1">
      <c r="A41" s="657" t="s">
        <v>78</v>
      </c>
      <c r="B41" s="663">
        <v>5</v>
      </c>
      <c r="C41" s="1383" t="s">
        <v>1066</v>
      </c>
      <c r="D41" s="1380"/>
      <c r="E41" s="271"/>
      <c r="F41" s="1499"/>
      <c r="G41" s="277">
        <v>1100000</v>
      </c>
      <c r="H41" s="296"/>
      <c r="I41" s="631"/>
      <c r="J41" s="631"/>
      <c r="K41" s="631"/>
      <c r="L41" s="631"/>
      <c r="M41" s="2394"/>
      <c r="N41" s="628"/>
      <c r="O41" s="628"/>
      <c r="R41" s="629"/>
      <c r="S41" s="628"/>
    </row>
    <row r="42" spans="1:19" ht="14.45" customHeight="1">
      <c r="A42" s="657" t="s">
        <v>78</v>
      </c>
      <c r="B42" s="662">
        <v>2217</v>
      </c>
      <c r="C42" s="1380" t="s">
        <v>284</v>
      </c>
      <c r="D42" s="2017"/>
      <c r="E42" s="277"/>
      <c r="F42" s="1510"/>
      <c r="G42" s="297">
        <v>1220000</v>
      </c>
      <c r="H42" s="1467"/>
      <c r="I42" s="631"/>
      <c r="J42" s="631"/>
      <c r="K42" s="631"/>
      <c r="L42" s="631"/>
      <c r="M42" s="2394"/>
      <c r="N42" s="628"/>
      <c r="O42" s="628"/>
      <c r="R42" s="629"/>
      <c r="S42" s="628"/>
    </row>
    <row r="43" spans="1:19" ht="14.45" customHeight="1">
      <c r="A43" s="659" t="s">
        <v>78</v>
      </c>
      <c r="B43" s="673"/>
      <c r="C43" s="1388" t="s">
        <v>82</v>
      </c>
      <c r="D43" s="2012"/>
      <c r="E43" s="2012"/>
      <c r="F43" s="1490"/>
      <c r="G43" s="1470">
        <v>1220000</v>
      </c>
      <c r="H43" s="1467"/>
      <c r="I43" s="631"/>
      <c r="J43" s="631"/>
      <c r="K43" s="631"/>
      <c r="L43" s="631"/>
      <c r="M43" s="2394"/>
      <c r="N43" s="628"/>
      <c r="O43" s="628"/>
      <c r="R43" s="629"/>
      <c r="S43" s="628"/>
    </row>
    <row r="44" spans="1:19" ht="14.45" customHeight="1">
      <c r="A44" s="657"/>
      <c r="B44" s="657"/>
      <c r="C44" s="1380" t="s">
        <v>33</v>
      </c>
      <c r="D44" s="1739"/>
      <c r="E44" s="273"/>
      <c r="F44" s="1499"/>
      <c r="G44" s="1739"/>
      <c r="H44" s="1467"/>
      <c r="I44" s="631"/>
      <c r="J44" s="631"/>
      <c r="K44" s="631"/>
      <c r="L44" s="631"/>
      <c r="M44" s="2394"/>
      <c r="N44" s="628"/>
      <c r="O44" s="628"/>
      <c r="R44" s="629"/>
      <c r="S44" s="628"/>
    </row>
    <row r="45" spans="1:19" ht="14.45" customHeight="1">
      <c r="A45" s="657" t="s">
        <v>83</v>
      </c>
      <c r="B45" s="662">
        <v>4217</v>
      </c>
      <c r="C45" s="1380" t="s">
        <v>200</v>
      </c>
      <c r="D45" s="1740"/>
      <c r="E45" s="341"/>
      <c r="F45" s="341"/>
      <c r="G45" s="1740"/>
      <c r="H45" s="1469"/>
      <c r="I45" s="631"/>
      <c r="J45" s="631"/>
      <c r="K45" s="631"/>
      <c r="L45" s="631"/>
      <c r="M45" s="2394"/>
      <c r="N45" s="628"/>
      <c r="O45" s="628"/>
      <c r="R45" s="629"/>
      <c r="S45" s="628"/>
    </row>
    <row r="46" spans="1:19" ht="25.5">
      <c r="A46" s="657"/>
      <c r="B46" s="663">
        <v>3</v>
      </c>
      <c r="C46" s="1383" t="s">
        <v>201</v>
      </c>
      <c r="D46" s="1740"/>
      <c r="E46" s="341"/>
      <c r="F46" s="341"/>
      <c r="G46" s="1740"/>
      <c r="H46" s="1469"/>
      <c r="I46" s="631"/>
      <c r="J46" s="631"/>
      <c r="K46" s="631"/>
      <c r="L46" s="631"/>
      <c r="M46" s="2394"/>
      <c r="N46" s="628"/>
      <c r="O46" s="628"/>
      <c r="R46" s="629"/>
      <c r="S46" s="628"/>
    </row>
    <row r="47" spans="1:19" ht="14.45" customHeight="1">
      <c r="A47" s="657"/>
      <c r="B47" s="664">
        <v>3.0510000000000002</v>
      </c>
      <c r="C47" s="1380" t="s">
        <v>69</v>
      </c>
      <c r="D47" s="1740"/>
      <c r="E47" s="341"/>
      <c r="F47" s="341"/>
      <c r="G47" s="1740"/>
      <c r="H47" s="1469"/>
      <c r="I47" s="631"/>
      <c r="J47" s="631"/>
      <c r="K47" s="631"/>
      <c r="L47" s="631"/>
      <c r="M47" s="2394"/>
      <c r="N47" s="628"/>
      <c r="O47" s="628"/>
      <c r="R47" s="629"/>
      <c r="S47" s="628"/>
    </row>
    <row r="48" spans="1:19" s="635" customFormat="1" ht="14.45" customHeight="1">
      <c r="A48" s="657"/>
      <c r="B48" s="666">
        <v>62</v>
      </c>
      <c r="C48" s="1383" t="s">
        <v>209</v>
      </c>
      <c r="D48" s="1739"/>
      <c r="E48" s="273"/>
      <c r="F48" s="273"/>
      <c r="G48" s="1739"/>
      <c r="H48" s="1467"/>
      <c r="I48" s="639"/>
      <c r="J48" s="639"/>
      <c r="K48" s="639"/>
      <c r="L48" s="639"/>
      <c r="M48" s="1027"/>
      <c r="N48" s="636"/>
      <c r="O48" s="636"/>
      <c r="P48" s="636"/>
      <c r="Q48" s="636"/>
      <c r="R48" s="637"/>
      <c r="S48" s="636"/>
    </row>
    <row r="49" spans="1:19" s="635" customFormat="1" ht="14.45" customHeight="1">
      <c r="A49" s="657"/>
      <c r="B49" s="670">
        <v>45</v>
      </c>
      <c r="C49" s="1383" t="s">
        <v>34</v>
      </c>
      <c r="D49" s="1739"/>
      <c r="E49" s="273"/>
      <c r="F49" s="273"/>
      <c r="G49" s="1739"/>
      <c r="H49" s="1467"/>
      <c r="I49" s="639"/>
      <c r="J49" s="639"/>
      <c r="K49" s="639"/>
      <c r="L49" s="639"/>
      <c r="M49" s="1027"/>
      <c r="N49" s="636"/>
      <c r="O49" s="636"/>
      <c r="P49" s="636"/>
      <c r="Q49" s="636"/>
      <c r="R49" s="637"/>
      <c r="S49" s="636"/>
    </row>
    <row r="50" spans="1:19" s="635" customFormat="1" ht="14.45" customHeight="1">
      <c r="A50" s="657"/>
      <c r="B50" s="672" t="s">
        <v>808</v>
      </c>
      <c r="C50" s="1383" t="s">
        <v>809</v>
      </c>
      <c r="D50" s="1739"/>
      <c r="E50" s="271"/>
      <c r="F50" s="273"/>
      <c r="G50" s="271">
        <v>14459</v>
      </c>
      <c r="H50" s="1467" t="s">
        <v>306</v>
      </c>
      <c r="I50" s="1063"/>
      <c r="J50" s="1063"/>
      <c r="K50" s="1063"/>
      <c r="L50" s="1064"/>
      <c r="M50" s="1064"/>
      <c r="N50" s="1063" t="s">
        <v>354</v>
      </c>
      <c r="O50" s="1063" t="s">
        <v>148</v>
      </c>
      <c r="P50" s="1472" t="s">
        <v>393</v>
      </c>
      <c r="Q50" s="1064">
        <f>100-L50</f>
        <v>100</v>
      </c>
      <c r="R50" s="1064" t="s">
        <v>592</v>
      </c>
      <c r="S50" s="636"/>
    </row>
    <row r="51" spans="1:19" s="635" customFormat="1" ht="27.6" customHeight="1">
      <c r="A51" s="669"/>
      <c r="B51" s="672" t="s">
        <v>593</v>
      </c>
      <c r="C51" s="1383" t="s">
        <v>594</v>
      </c>
      <c r="D51" s="273"/>
      <c r="E51" s="271"/>
      <c r="F51" s="1499"/>
      <c r="G51" s="271">
        <v>80000</v>
      </c>
      <c r="H51" s="299" t="s">
        <v>336</v>
      </c>
      <c r="I51" s="1063"/>
      <c r="J51" s="1063"/>
      <c r="K51" s="1063"/>
      <c r="L51" s="1064"/>
      <c r="M51" s="1064"/>
      <c r="N51" s="1063" t="s">
        <v>354</v>
      </c>
      <c r="O51" s="1063" t="s">
        <v>148</v>
      </c>
      <c r="P51" s="1472" t="s">
        <v>393</v>
      </c>
      <c r="Q51" s="1064">
        <f>100-L51</f>
        <v>100</v>
      </c>
      <c r="R51" s="1064" t="s">
        <v>592</v>
      </c>
      <c r="S51" s="628"/>
    </row>
    <row r="52" spans="1:19" s="635" customFormat="1" ht="15" customHeight="1">
      <c r="A52" s="657" t="s">
        <v>78</v>
      </c>
      <c r="B52" s="666">
        <v>62</v>
      </c>
      <c r="C52" s="1383" t="s">
        <v>209</v>
      </c>
      <c r="D52" s="273"/>
      <c r="E52" s="271"/>
      <c r="F52" s="1499"/>
      <c r="G52" s="274">
        <v>94459</v>
      </c>
      <c r="H52" s="298"/>
      <c r="I52" s="639"/>
      <c r="J52" s="639"/>
      <c r="K52" s="639"/>
      <c r="L52" s="639"/>
      <c r="M52" s="1027"/>
      <c r="N52" s="636"/>
      <c r="O52" s="636"/>
      <c r="P52" s="636"/>
      <c r="Q52" s="636"/>
      <c r="R52" s="637"/>
      <c r="S52" s="636"/>
    </row>
    <row r="53" spans="1:19" s="635" customFormat="1">
      <c r="A53" s="657"/>
      <c r="B53" s="666"/>
      <c r="C53" s="1383"/>
      <c r="D53" s="273"/>
      <c r="E53" s="271"/>
      <c r="F53" s="273"/>
      <c r="G53" s="271"/>
      <c r="H53" s="298"/>
      <c r="I53" s="639"/>
      <c r="J53" s="639"/>
      <c r="K53" s="639"/>
      <c r="L53" s="639"/>
      <c r="M53" s="1027"/>
      <c r="N53" s="636"/>
      <c r="O53" s="636"/>
      <c r="P53" s="636"/>
      <c r="Q53" s="636"/>
      <c r="R53" s="637"/>
      <c r="S53" s="636"/>
    </row>
    <row r="54" spans="1:19" s="635" customFormat="1" ht="14.45" customHeight="1">
      <c r="A54" s="657"/>
      <c r="B54" s="666">
        <v>63</v>
      </c>
      <c r="C54" s="1383" t="s">
        <v>595</v>
      </c>
      <c r="D54" s="1739"/>
      <c r="E54" s="273"/>
      <c r="F54" s="273"/>
      <c r="G54" s="1739"/>
      <c r="H54" s="1467"/>
      <c r="I54" s="639"/>
      <c r="J54" s="639"/>
      <c r="K54" s="639"/>
      <c r="L54" s="639"/>
      <c r="M54" s="1027"/>
      <c r="N54" s="636"/>
      <c r="O54" s="636"/>
      <c r="P54" s="636"/>
      <c r="Q54" s="636"/>
      <c r="R54" s="637"/>
      <c r="S54" s="636"/>
    </row>
    <row r="55" spans="1:19" s="635" customFormat="1" ht="14.45" customHeight="1">
      <c r="A55" s="657"/>
      <c r="B55" s="670">
        <v>45</v>
      </c>
      <c r="C55" s="1383" t="s">
        <v>34</v>
      </c>
      <c r="D55" s="1739"/>
      <c r="E55" s="273"/>
      <c r="F55" s="273"/>
      <c r="G55" s="1739"/>
      <c r="H55" s="1467"/>
      <c r="I55" s="639"/>
      <c r="J55" s="639"/>
      <c r="K55" s="639"/>
      <c r="L55" s="639"/>
      <c r="M55" s="1027"/>
      <c r="N55" s="636"/>
      <c r="O55" s="636"/>
      <c r="P55" s="636"/>
      <c r="Q55" s="636"/>
      <c r="R55" s="637"/>
      <c r="S55" s="636"/>
    </row>
    <row r="56" spans="1:19" s="262" customFormat="1" ht="28.15" customHeight="1">
      <c r="A56" s="1671" t="s">
        <v>300</v>
      </c>
      <c r="B56" s="1669" t="s">
        <v>539</v>
      </c>
      <c r="C56" s="1670" t="s">
        <v>803</v>
      </c>
      <c r="D56" s="1648"/>
      <c r="E56" s="599"/>
      <c r="F56" s="1648"/>
      <c r="G56" s="599">
        <v>200000</v>
      </c>
      <c r="H56" s="1645" t="s">
        <v>308</v>
      </c>
      <c r="I56" s="1063"/>
      <c r="J56" s="1063"/>
      <c r="K56" s="1646"/>
      <c r="L56" s="1075"/>
      <c r="M56" s="1075"/>
      <c r="N56" s="207"/>
      <c r="O56" s="207"/>
      <c r="P56" s="207"/>
      <c r="Q56" s="207"/>
      <c r="R56" s="1647"/>
      <c r="S56" s="207"/>
    </row>
    <row r="57" spans="1:19" s="262" customFormat="1" ht="15.6" customHeight="1">
      <c r="A57" s="1671" t="s">
        <v>300</v>
      </c>
      <c r="B57" s="1669" t="s">
        <v>804</v>
      </c>
      <c r="C57" s="1670" t="s">
        <v>805</v>
      </c>
      <c r="D57" s="1648"/>
      <c r="E57" s="599"/>
      <c r="F57" s="1648"/>
      <c r="G57" s="599">
        <v>2500</v>
      </c>
      <c r="H57" s="1645" t="s">
        <v>309</v>
      </c>
      <c r="I57" s="1063"/>
      <c r="J57" s="1063"/>
      <c r="K57" s="1646"/>
      <c r="L57" s="1075"/>
      <c r="M57" s="1075"/>
      <c r="N57" s="207"/>
      <c r="O57" s="207"/>
      <c r="P57" s="207"/>
      <c r="Q57" s="207"/>
      <c r="R57" s="1647"/>
      <c r="S57" s="207"/>
    </row>
    <row r="58" spans="1:19" s="635" customFormat="1" ht="16.5" customHeight="1">
      <c r="A58" s="657" t="s">
        <v>78</v>
      </c>
      <c r="B58" s="670">
        <v>45</v>
      </c>
      <c r="C58" s="1383" t="s">
        <v>34</v>
      </c>
      <c r="D58" s="273"/>
      <c r="E58" s="271"/>
      <c r="F58" s="1499"/>
      <c r="G58" s="274">
        <v>202500</v>
      </c>
      <c r="H58" s="298"/>
      <c r="I58" s="639"/>
      <c r="J58" s="639"/>
      <c r="K58" s="639"/>
      <c r="L58" s="639"/>
      <c r="M58" s="1027"/>
      <c r="N58" s="636"/>
      <c r="O58" s="636"/>
      <c r="P58" s="636"/>
      <c r="Q58" s="636"/>
      <c r="R58" s="637"/>
      <c r="S58" s="636"/>
    </row>
    <row r="59" spans="1:19" s="635" customFormat="1" ht="16.899999999999999" customHeight="1">
      <c r="A59" s="657" t="s">
        <v>78</v>
      </c>
      <c r="B59" s="666">
        <v>63</v>
      </c>
      <c r="C59" s="1383" t="s">
        <v>595</v>
      </c>
      <c r="D59" s="273"/>
      <c r="E59" s="271"/>
      <c r="F59" s="1499"/>
      <c r="G59" s="277">
        <v>202500</v>
      </c>
      <c r="H59" s="298"/>
      <c r="I59" s="639"/>
      <c r="J59" s="639"/>
      <c r="K59" s="639"/>
      <c r="L59" s="639"/>
      <c r="M59" s="1027"/>
      <c r="N59" s="636"/>
      <c r="O59" s="636"/>
      <c r="P59" s="636"/>
      <c r="Q59" s="636"/>
      <c r="R59" s="637"/>
      <c r="S59" s="636"/>
    </row>
    <row r="60" spans="1:19" s="635" customFormat="1" ht="14.45" customHeight="1">
      <c r="A60" s="657"/>
      <c r="B60" s="666"/>
      <c r="C60" s="1383"/>
      <c r="D60" s="273"/>
      <c r="E60" s="271"/>
      <c r="F60" s="1499"/>
      <c r="G60" s="271"/>
      <c r="H60" s="298"/>
      <c r="I60" s="639"/>
      <c r="J60" s="639"/>
      <c r="K60" s="639"/>
      <c r="L60" s="639"/>
      <c r="M60" s="1027"/>
      <c r="N60" s="636"/>
      <c r="O60" s="636"/>
      <c r="P60" s="636"/>
      <c r="Q60" s="636"/>
      <c r="R60" s="637"/>
      <c r="S60" s="636"/>
    </row>
    <row r="61" spans="1:19" s="635" customFormat="1" ht="31.15" customHeight="1">
      <c r="A61" s="657"/>
      <c r="B61" s="666">
        <v>84</v>
      </c>
      <c r="C61" s="1383" t="s">
        <v>810</v>
      </c>
      <c r="D61" s="273"/>
      <c r="E61" s="271"/>
      <c r="F61" s="1499"/>
      <c r="G61" s="271"/>
      <c r="H61" s="298"/>
      <c r="I61" s="639"/>
      <c r="J61" s="639"/>
      <c r="K61" s="639"/>
      <c r="L61" s="639"/>
      <c r="M61" s="1027"/>
      <c r="N61" s="636"/>
      <c r="O61" s="636"/>
      <c r="P61" s="636"/>
      <c r="Q61" s="636"/>
      <c r="R61" s="637"/>
      <c r="S61" s="636"/>
    </row>
    <row r="62" spans="1:19" s="635" customFormat="1" ht="40.9" customHeight="1">
      <c r="A62" s="657"/>
      <c r="B62" s="670">
        <v>85</v>
      </c>
      <c r="C62" s="1383" t="s">
        <v>1106</v>
      </c>
      <c r="D62" s="273"/>
      <c r="E62" s="271"/>
      <c r="F62" s="1499"/>
      <c r="G62" s="271"/>
      <c r="H62" s="298"/>
      <c r="I62" s="639"/>
      <c r="J62" s="639"/>
      <c r="K62" s="639"/>
      <c r="L62" s="639"/>
      <c r="M62" s="1027"/>
      <c r="N62" s="636"/>
      <c r="O62" s="636"/>
      <c r="P62" s="636"/>
      <c r="Q62" s="636"/>
      <c r="R62" s="637"/>
      <c r="S62" s="636"/>
    </row>
    <row r="63" spans="1:19" s="635" customFormat="1" ht="15.2" customHeight="1">
      <c r="A63" s="657"/>
      <c r="B63" s="666" t="s">
        <v>811</v>
      </c>
      <c r="C63" s="1383" t="s">
        <v>18</v>
      </c>
      <c r="D63" s="273"/>
      <c r="E63" s="271"/>
      <c r="F63" s="1499"/>
      <c r="G63" s="1741">
        <v>11696</v>
      </c>
      <c r="H63" s="298" t="s">
        <v>655</v>
      </c>
      <c r="I63" s="639"/>
      <c r="J63" s="639"/>
      <c r="K63" s="639"/>
      <c r="L63" s="639"/>
      <c r="M63" s="1027"/>
      <c r="N63" s="636"/>
      <c r="O63" s="636"/>
      <c r="P63" s="636"/>
      <c r="Q63" s="636"/>
      <c r="R63" s="637"/>
      <c r="S63" s="636"/>
    </row>
    <row r="64" spans="1:19" s="635" customFormat="1" ht="43.9" customHeight="1">
      <c r="A64" s="657" t="s">
        <v>78</v>
      </c>
      <c r="B64" s="670">
        <v>85</v>
      </c>
      <c r="C64" s="1383" t="s">
        <v>1106</v>
      </c>
      <c r="D64" s="273"/>
      <c r="E64" s="271"/>
      <c r="F64" s="1499"/>
      <c r="G64" s="274">
        <v>11696</v>
      </c>
      <c r="H64" s="298"/>
      <c r="I64" s="639"/>
      <c r="J64" s="639"/>
      <c r="K64" s="639"/>
      <c r="L64" s="639"/>
      <c r="M64" s="1027"/>
      <c r="N64" s="636"/>
      <c r="O64" s="636"/>
      <c r="P64" s="636"/>
      <c r="Q64" s="636"/>
      <c r="R64" s="637"/>
      <c r="S64" s="636"/>
    </row>
    <row r="65" spans="1:19" s="635" customFormat="1" ht="28.9" customHeight="1">
      <c r="A65" s="657" t="s">
        <v>78</v>
      </c>
      <c r="B65" s="666">
        <v>84</v>
      </c>
      <c r="C65" s="1383" t="s">
        <v>810</v>
      </c>
      <c r="D65" s="273"/>
      <c r="E65" s="271"/>
      <c r="F65" s="1499"/>
      <c r="G65" s="274">
        <v>11696</v>
      </c>
      <c r="H65" s="298"/>
      <c r="I65" s="639"/>
      <c r="J65" s="639"/>
      <c r="K65" s="639"/>
      <c r="L65" s="639"/>
      <c r="M65" s="1027"/>
      <c r="N65" s="636"/>
      <c r="O65" s="636"/>
      <c r="P65" s="636"/>
      <c r="Q65" s="636"/>
      <c r="R65" s="637"/>
      <c r="S65" s="636"/>
    </row>
    <row r="66" spans="1:19" s="635" customFormat="1">
      <c r="A66" s="657" t="s">
        <v>78</v>
      </c>
      <c r="B66" s="664">
        <v>3.0510000000000002</v>
      </c>
      <c r="C66" s="1380" t="s">
        <v>69</v>
      </c>
      <c r="D66" s="273"/>
      <c r="E66" s="271"/>
      <c r="F66" s="1499"/>
      <c r="G66" s="301">
        <v>308655</v>
      </c>
      <c r="H66" s="298"/>
      <c r="I66" s="639"/>
      <c r="J66" s="639"/>
      <c r="K66" s="639"/>
      <c r="L66" s="639"/>
      <c r="M66" s="1027"/>
      <c r="N66" s="636"/>
      <c r="O66" s="636"/>
      <c r="P66" s="636"/>
      <c r="Q66" s="636"/>
      <c r="R66" s="637"/>
      <c r="S66" s="636"/>
    </row>
    <row r="67" spans="1:19" s="635" customFormat="1" ht="25.5">
      <c r="A67" s="657" t="s">
        <v>78</v>
      </c>
      <c r="B67" s="663">
        <v>3</v>
      </c>
      <c r="C67" s="1383" t="s">
        <v>201</v>
      </c>
      <c r="D67" s="273"/>
      <c r="E67" s="271"/>
      <c r="F67" s="1499"/>
      <c r="G67" s="301">
        <v>308655</v>
      </c>
      <c r="H67" s="298"/>
      <c r="I67" s="639"/>
      <c r="J67" s="639"/>
      <c r="K67" s="639"/>
      <c r="L67" s="639"/>
      <c r="M67" s="1027"/>
      <c r="N67" s="636"/>
      <c r="O67" s="636"/>
      <c r="P67" s="636"/>
      <c r="Q67" s="636"/>
      <c r="R67" s="637"/>
      <c r="S67" s="636"/>
    </row>
    <row r="68" spans="1:19" s="635" customFormat="1">
      <c r="A68" s="1466" t="s">
        <v>78</v>
      </c>
      <c r="B68" s="1471">
        <v>4217</v>
      </c>
      <c r="C68" s="1975" t="s">
        <v>200</v>
      </c>
      <c r="D68" s="276"/>
      <c r="E68" s="277"/>
      <c r="F68" s="1510"/>
      <c r="G68" s="301">
        <v>308655</v>
      </c>
      <c r="H68" s="298"/>
      <c r="I68" s="639"/>
      <c r="J68" s="636"/>
      <c r="K68" s="636"/>
      <c r="L68" s="636"/>
      <c r="M68" s="637"/>
      <c r="N68" s="636"/>
      <c r="O68" s="636"/>
      <c r="P68" s="636"/>
      <c r="Q68" s="636"/>
      <c r="R68" s="637"/>
      <c r="S68" s="636"/>
    </row>
    <row r="69" spans="1:19" s="635" customFormat="1">
      <c r="A69" s="659" t="s">
        <v>78</v>
      </c>
      <c r="B69" s="659"/>
      <c r="C69" s="1388" t="s">
        <v>33</v>
      </c>
      <c r="D69" s="280"/>
      <c r="E69" s="272"/>
      <c r="F69" s="1525"/>
      <c r="G69" s="296">
        <v>308655</v>
      </c>
      <c r="H69" s="296"/>
      <c r="I69" s="639"/>
      <c r="J69" s="636"/>
      <c r="K69" s="636"/>
      <c r="L69" s="636"/>
      <c r="M69" s="637"/>
      <c r="N69" s="636"/>
      <c r="O69" s="636"/>
      <c r="P69" s="636"/>
      <c r="Q69" s="636"/>
      <c r="R69" s="637"/>
      <c r="S69" s="636"/>
    </row>
    <row r="70" spans="1:19" s="635" customFormat="1">
      <c r="A70" s="659" t="s">
        <v>78</v>
      </c>
      <c r="B70" s="659"/>
      <c r="C70" s="1388" t="s">
        <v>79</v>
      </c>
      <c r="D70" s="2012"/>
      <c r="E70" s="274"/>
      <c r="F70" s="1490"/>
      <c r="G70" s="297">
        <v>1528655</v>
      </c>
      <c r="H70" s="1467"/>
      <c r="I70" s="639"/>
      <c r="J70" s="636"/>
      <c r="K70" s="636"/>
      <c r="L70" s="636"/>
      <c r="M70" s="637"/>
      <c r="N70" s="636"/>
      <c r="O70" s="636"/>
      <c r="P70" s="636"/>
      <c r="Q70" s="636"/>
      <c r="R70" s="637"/>
      <c r="S70" s="636"/>
    </row>
    <row r="71" spans="1:19" s="635" customFormat="1">
      <c r="A71" s="1644" t="s">
        <v>300</v>
      </c>
      <c r="B71" s="2532" t="s">
        <v>632</v>
      </c>
      <c r="C71" s="2532"/>
      <c r="D71" s="2013"/>
      <c r="E71" s="2013"/>
      <c r="F71" s="2013"/>
      <c r="G71" s="370"/>
      <c r="H71" s="856"/>
      <c r="I71" s="893"/>
      <c r="J71" s="639"/>
      <c r="K71" s="636"/>
      <c r="L71" s="636"/>
      <c r="M71" s="636"/>
      <c r="N71" s="637"/>
      <c r="O71" s="636"/>
      <c r="P71" s="636"/>
      <c r="Q71" s="636"/>
      <c r="R71" s="636"/>
      <c r="S71" s="637"/>
    </row>
    <row r="72" spans="1:19" s="635" customFormat="1" ht="16.149999999999999" customHeight="1">
      <c r="B72" s="1742" t="s">
        <v>299</v>
      </c>
      <c r="C72" s="657"/>
      <c r="D72" s="380"/>
      <c r="E72" s="380"/>
      <c r="F72" s="380"/>
      <c r="G72" s="380"/>
      <c r="H72" s="2014"/>
      <c r="I72" s="894"/>
      <c r="J72" s="651"/>
      <c r="K72" s="651"/>
      <c r="L72" s="646"/>
      <c r="M72" s="645"/>
      <c r="N72" s="645"/>
      <c r="O72" s="639"/>
      <c r="P72" s="636"/>
      <c r="Q72" s="636"/>
      <c r="R72" s="636"/>
      <c r="S72" s="638"/>
    </row>
    <row r="73" spans="1:19" s="635" customFormat="1" ht="16.149999999999999" customHeight="1">
      <c r="A73" s="887" t="s">
        <v>297</v>
      </c>
      <c r="B73" s="2531" t="s">
        <v>806</v>
      </c>
      <c r="C73" s="2531"/>
      <c r="D73" s="2531"/>
      <c r="E73" s="2531"/>
      <c r="F73" s="2531"/>
      <c r="G73" s="2531"/>
      <c r="H73" s="2531"/>
      <c r="I73" s="2531"/>
      <c r="J73" s="650"/>
      <c r="K73" s="650"/>
      <c r="L73" s="646"/>
      <c r="M73" s="645"/>
      <c r="N73" s="645"/>
      <c r="O73" s="639"/>
      <c r="P73" s="636"/>
      <c r="Q73" s="636"/>
      <c r="R73" s="636"/>
      <c r="S73" s="638"/>
    </row>
    <row r="74" spans="1:19" s="635" customFormat="1" ht="16.149999999999999" customHeight="1">
      <c r="A74" s="887" t="s">
        <v>298</v>
      </c>
      <c r="B74" s="1742" t="s">
        <v>1068</v>
      </c>
      <c r="C74" s="1372"/>
      <c r="D74" s="1372"/>
      <c r="E74" s="1372"/>
      <c r="F74" s="1372"/>
      <c r="G74" s="1372"/>
      <c r="H74" s="1372"/>
      <c r="I74" s="1884"/>
      <c r="J74" s="650"/>
      <c r="K74" s="650"/>
      <c r="L74" s="646"/>
      <c r="M74" s="645"/>
      <c r="N74" s="645"/>
      <c r="O74" s="639"/>
      <c r="P74" s="636"/>
      <c r="Q74" s="636"/>
      <c r="R74" s="636"/>
      <c r="S74" s="638"/>
    </row>
    <row r="75" spans="1:19" s="635" customFormat="1" ht="16.149999999999999" customHeight="1">
      <c r="A75" s="887" t="s">
        <v>307</v>
      </c>
      <c r="B75" s="1742" t="s">
        <v>816</v>
      </c>
      <c r="C75" s="2015"/>
      <c r="D75" s="2015"/>
      <c r="E75" s="2015"/>
      <c r="F75" s="2015"/>
      <c r="G75" s="2015"/>
      <c r="H75" s="2015"/>
      <c r="I75" s="1733"/>
      <c r="J75" s="650"/>
      <c r="K75" s="650"/>
      <c r="L75" s="646"/>
      <c r="M75" s="645"/>
      <c r="N75" s="645"/>
      <c r="O75" s="639"/>
      <c r="P75" s="636"/>
      <c r="Q75" s="636"/>
      <c r="R75" s="636"/>
      <c r="S75" s="638"/>
    </row>
    <row r="76" spans="1:19" s="635" customFormat="1" ht="16.149999999999999" customHeight="1">
      <c r="A76" s="887" t="s">
        <v>306</v>
      </c>
      <c r="B76" s="1738" t="s">
        <v>809</v>
      </c>
      <c r="C76" s="2016"/>
      <c r="D76" s="2015"/>
      <c r="E76" s="2015"/>
      <c r="F76" s="2015"/>
      <c r="G76" s="2015"/>
      <c r="H76" s="2015"/>
      <c r="I76" s="1733"/>
      <c r="J76" s="650"/>
      <c r="K76" s="650"/>
      <c r="L76" s="646"/>
      <c r="M76" s="645"/>
      <c r="N76" s="645"/>
      <c r="O76" s="639"/>
      <c r="P76" s="636"/>
      <c r="Q76" s="636"/>
      <c r="R76" s="636"/>
      <c r="S76" s="638"/>
    </row>
    <row r="77" spans="1:19" s="635" customFormat="1" ht="16.149999999999999" customHeight="1">
      <c r="A77" s="887" t="s">
        <v>330</v>
      </c>
      <c r="B77" s="2530" t="s">
        <v>807</v>
      </c>
      <c r="C77" s="2530"/>
      <c r="D77" s="2530"/>
      <c r="E77" s="2530"/>
      <c r="F77" s="2530"/>
      <c r="G77" s="2530"/>
      <c r="H77" s="2530"/>
      <c r="I77" s="895"/>
      <c r="J77" s="650"/>
      <c r="K77" s="650"/>
      <c r="L77" s="646"/>
      <c r="M77" s="645"/>
      <c r="N77" s="645"/>
      <c r="O77" s="639"/>
      <c r="P77" s="636"/>
      <c r="Q77" s="636"/>
      <c r="R77" s="636"/>
      <c r="S77" s="638"/>
    </row>
    <row r="78" spans="1:19" s="635" customFormat="1" ht="16.149999999999999" customHeight="1">
      <c r="A78" s="1645" t="s">
        <v>308</v>
      </c>
      <c r="B78" s="2530" t="s">
        <v>770</v>
      </c>
      <c r="C78" s="2530"/>
      <c r="D78" s="2530"/>
      <c r="E78" s="2530"/>
      <c r="F78" s="2530"/>
      <c r="G78" s="2530"/>
      <c r="H78" s="2530"/>
      <c r="I78" s="895"/>
      <c r="J78" s="650"/>
      <c r="K78" s="650"/>
      <c r="L78" s="646"/>
      <c r="M78" s="645"/>
      <c r="N78" s="645"/>
      <c r="O78" s="639"/>
      <c r="P78" s="636"/>
      <c r="Q78" s="636"/>
      <c r="R78" s="636"/>
      <c r="S78" s="638"/>
    </row>
    <row r="79" spans="1:19" s="635" customFormat="1" ht="16.149999999999999" customHeight="1">
      <c r="A79" s="1645" t="s">
        <v>309</v>
      </c>
      <c r="B79" s="1738" t="s">
        <v>805</v>
      </c>
      <c r="C79" s="2016"/>
      <c r="D79" s="540"/>
      <c r="E79" s="540"/>
      <c r="F79" s="540"/>
      <c r="G79" s="540"/>
      <c r="H79" s="540"/>
      <c r="I79" s="896"/>
      <c r="J79" s="649"/>
      <c r="K79" s="649"/>
      <c r="L79" s="646"/>
      <c r="M79" s="645"/>
      <c r="N79" s="648"/>
      <c r="O79" s="639"/>
      <c r="P79" s="636"/>
      <c r="Q79" s="636"/>
      <c r="R79" s="636"/>
      <c r="S79" s="638"/>
    </row>
    <row r="80" spans="1:19" s="635" customFormat="1" ht="16.149999999999999" customHeight="1">
      <c r="A80" s="637" t="s">
        <v>655</v>
      </c>
      <c r="B80" s="1738" t="s">
        <v>817</v>
      </c>
      <c r="C80" s="2016"/>
      <c r="D80" s="540"/>
      <c r="E80" s="540"/>
      <c r="F80" s="540"/>
      <c r="G80" s="540"/>
      <c r="H80" s="540"/>
      <c r="I80" s="896"/>
      <c r="J80" s="649"/>
      <c r="K80" s="649"/>
      <c r="L80" s="646"/>
      <c r="M80" s="645"/>
      <c r="N80" s="648"/>
      <c r="O80" s="639"/>
      <c r="P80" s="636"/>
      <c r="Q80" s="636"/>
      <c r="R80" s="636"/>
      <c r="S80" s="638"/>
    </row>
    <row r="81" spans="1:19" s="635" customFormat="1">
      <c r="A81" s="633"/>
      <c r="B81" s="647"/>
      <c r="C81" s="2016"/>
      <c r="D81" s="540"/>
      <c r="E81" s="540"/>
      <c r="F81" s="540"/>
      <c r="G81" s="540"/>
      <c r="H81" s="540"/>
      <c r="I81" s="896"/>
      <c r="J81" s="649"/>
      <c r="K81" s="649"/>
      <c r="L81" s="646"/>
      <c r="M81" s="645"/>
      <c r="N81" s="648"/>
      <c r="O81" s="639"/>
      <c r="P81" s="636"/>
      <c r="Q81" s="636"/>
      <c r="R81" s="636"/>
      <c r="S81" s="638"/>
    </row>
    <row r="82" spans="1:19" s="635" customFormat="1">
      <c r="A82" s="633"/>
      <c r="B82" s="647"/>
      <c r="C82" s="2016"/>
      <c r="D82" s="540"/>
      <c r="E82" s="540"/>
      <c r="F82" s="540"/>
      <c r="G82" s="540"/>
      <c r="H82" s="540"/>
      <c r="I82" s="896"/>
      <c r="J82" s="649"/>
      <c r="K82" s="649"/>
      <c r="L82" s="646"/>
      <c r="M82" s="645"/>
      <c r="N82" s="648"/>
      <c r="O82" s="639"/>
      <c r="P82" s="636"/>
      <c r="Q82" s="636"/>
      <c r="R82" s="636"/>
      <c r="S82" s="638"/>
    </row>
    <row r="83" spans="1:19" s="635" customFormat="1">
      <c r="A83" s="633"/>
      <c r="B83" s="2395"/>
      <c r="C83" s="2396"/>
      <c r="D83" s="763"/>
      <c r="E83" s="763"/>
      <c r="F83" s="763"/>
      <c r="G83" s="540"/>
      <c r="H83" s="540"/>
      <c r="I83" s="896"/>
      <c r="J83" s="649"/>
      <c r="K83" s="649"/>
      <c r="L83" s="646"/>
      <c r="M83" s="645"/>
      <c r="N83" s="648"/>
      <c r="O83" s="639"/>
      <c r="P83" s="636"/>
      <c r="Q83" s="636"/>
      <c r="R83" s="636"/>
      <c r="S83" s="638"/>
    </row>
    <row r="84" spans="1:19" s="635" customFormat="1">
      <c r="A84" s="633"/>
      <c r="B84" s="2395"/>
      <c r="C84" s="2396"/>
      <c r="D84" s="763"/>
      <c r="E84" s="763"/>
      <c r="F84" s="763"/>
      <c r="G84" s="540"/>
      <c r="H84" s="540"/>
      <c r="I84" s="896"/>
      <c r="J84" s="649"/>
      <c r="K84" s="649"/>
      <c r="L84" s="646"/>
      <c r="M84" s="645"/>
      <c r="N84" s="648"/>
      <c r="O84" s="639"/>
      <c r="P84" s="636"/>
      <c r="Q84" s="636"/>
      <c r="R84" s="636"/>
      <c r="S84" s="638"/>
    </row>
    <row r="85" spans="1:19" s="635" customFormat="1">
      <c r="A85" s="633"/>
      <c r="B85" s="2395"/>
      <c r="C85" s="2396"/>
      <c r="D85" s="763"/>
      <c r="E85" s="763"/>
      <c r="F85" s="763"/>
      <c r="G85" s="540"/>
      <c r="H85" s="540"/>
      <c r="I85" s="896"/>
      <c r="J85" s="649"/>
      <c r="K85" s="649"/>
      <c r="L85" s="646"/>
      <c r="M85" s="645"/>
      <c r="N85" s="648"/>
      <c r="O85" s="639"/>
      <c r="P85" s="636"/>
      <c r="Q85" s="636"/>
      <c r="R85" s="636"/>
      <c r="S85" s="638"/>
    </row>
    <row r="86" spans="1:19" s="635" customFormat="1">
      <c r="A86" s="633"/>
      <c r="B86" s="2316"/>
      <c r="C86" s="2317"/>
      <c r="D86" s="2316"/>
      <c r="E86" s="886"/>
      <c r="F86" s="955"/>
      <c r="I86" s="897"/>
      <c r="J86" s="646"/>
      <c r="K86" s="646"/>
      <c r="L86" s="646"/>
      <c r="M86" s="645"/>
      <c r="N86" s="644"/>
      <c r="O86" s="639"/>
      <c r="P86" s="636"/>
      <c r="Q86" s="636"/>
      <c r="R86" s="636"/>
      <c r="S86" s="638"/>
    </row>
    <row r="87" spans="1:19" s="635" customFormat="1">
      <c r="A87" s="633"/>
      <c r="B87" s="396"/>
      <c r="C87" s="396"/>
      <c r="D87" s="396"/>
      <c r="E87" s="752"/>
      <c r="F87" s="955"/>
      <c r="I87" s="686"/>
      <c r="J87" s="641"/>
      <c r="K87" s="641"/>
      <c r="L87" s="641"/>
      <c r="M87" s="640"/>
      <c r="N87" s="644"/>
      <c r="O87" s="639"/>
      <c r="P87" s="636"/>
      <c r="Q87" s="636"/>
      <c r="R87" s="636"/>
      <c r="S87" s="638"/>
    </row>
    <row r="88" spans="1:19" s="635" customFormat="1">
      <c r="A88" s="633"/>
      <c r="B88" s="2397"/>
      <c r="C88" s="2396"/>
      <c r="D88" s="396"/>
      <c r="E88" s="396"/>
      <c r="F88" s="396"/>
      <c r="G88" s="399"/>
      <c r="H88" s="399"/>
      <c r="I88" s="686"/>
      <c r="J88" s="641"/>
      <c r="K88" s="641"/>
      <c r="L88" s="641"/>
      <c r="M88" s="640"/>
      <c r="N88" s="644"/>
      <c r="O88" s="639"/>
      <c r="P88" s="636"/>
      <c r="Q88" s="636"/>
      <c r="R88" s="636"/>
      <c r="S88" s="638"/>
    </row>
    <row r="89" spans="1:19" s="635" customFormat="1">
      <c r="A89" s="633"/>
      <c r="B89" s="643"/>
      <c r="C89" s="2016"/>
      <c r="D89" s="399"/>
      <c r="E89" s="399"/>
      <c r="F89" s="399"/>
      <c r="G89" s="399"/>
      <c r="H89" s="399"/>
      <c r="I89" s="686"/>
      <c r="J89" s="641"/>
      <c r="K89" s="641"/>
      <c r="L89" s="641"/>
      <c r="M89" s="640"/>
      <c r="N89" s="640"/>
      <c r="O89" s="639"/>
      <c r="P89" s="636"/>
      <c r="Q89" s="636"/>
      <c r="R89" s="636"/>
      <c r="S89" s="638"/>
    </row>
    <row r="90" spans="1:19" s="635" customFormat="1">
      <c r="A90" s="633"/>
      <c r="B90" s="643"/>
      <c r="C90" s="2016"/>
      <c r="D90" s="399"/>
      <c r="E90" s="399"/>
      <c r="F90" s="399"/>
      <c r="G90" s="399"/>
      <c r="H90" s="399"/>
      <c r="I90" s="686"/>
      <c r="J90" s="641"/>
      <c r="K90" s="641"/>
      <c r="L90" s="641"/>
      <c r="M90" s="640"/>
      <c r="N90" s="640"/>
      <c r="O90" s="639"/>
      <c r="P90" s="636"/>
      <c r="Q90" s="636"/>
      <c r="R90" s="636"/>
      <c r="S90" s="638"/>
    </row>
    <row r="91" spans="1:19" s="635" customFormat="1">
      <c r="A91" s="633"/>
      <c r="B91" s="642"/>
      <c r="C91" s="2016"/>
      <c r="D91" s="399"/>
      <c r="E91" s="399"/>
      <c r="F91" s="399"/>
      <c r="G91" s="399"/>
      <c r="H91" s="399"/>
      <c r="I91" s="686"/>
      <c r="J91" s="641"/>
      <c r="K91" s="641"/>
      <c r="L91" s="641"/>
      <c r="M91" s="640"/>
      <c r="N91" s="640"/>
      <c r="O91" s="639"/>
      <c r="P91" s="636"/>
      <c r="Q91" s="636"/>
      <c r="R91" s="636"/>
      <c r="S91" s="638"/>
    </row>
    <row r="92" spans="1:19" s="635" customFormat="1">
      <c r="A92" s="633"/>
      <c r="B92" s="642"/>
      <c r="C92" s="2016"/>
      <c r="D92" s="399"/>
      <c r="E92" s="399"/>
      <c r="F92" s="399"/>
      <c r="G92" s="399"/>
      <c r="H92" s="399"/>
      <c r="I92" s="686"/>
      <c r="J92" s="641"/>
      <c r="K92" s="641"/>
      <c r="L92" s="641"/>
      <c r="M92" s="640"/>
      <c r="N92" s="640"/>
      <c r="O92" s="639"/>
      <c r="P92" s="636"/>
      <c r="Q92" s="636"/>
      <c r="R92" s="636"/>
      <c r="S92" s="638"/>
    </row>
    <row r="93" spans="1:19" s="635" customFormat="1">
      <c r="A93" s="633"/>
      <c r="B93" s="633"/>
      <c r="C93" s="267"/>
      <c r="D93" s="393"/>
      <c r="E93" s="393"/>
      <c r="F93" s="393"/>
      <c r="G93" s="393"/>
      <c r="H93" s="393"/>
      <c r="I93" s="898"/>
      <c r="J93" s="632"/>
      <c r="K93" s="632"/>
      <c r="L93" s="632"/>
      <c r="M93" s="634"/>
      <c r="N93" s="634"/>
      <c r="O93" s="639"/>
      <c r="P93" s="636"/>
      <c r="Q93" s="636"/>
      <c r="R93" s="636"/>
      <c r="S93" s="638"/>
    </row>
    <row r="94" spans="1:19" s="635" customFormat="1">
      <c r="A94" s="633"/>
      <c r="B94" s="633"/>
      <c r="C94" s="267"/>
      <c r="D94" s="393"/>
      <c r="E94" s="393"/>
      <c r="F94" s="393"/>
      <c r="G94" s="393"/>
      <c r="H94" s="393"/>
      <c r="I94" s="898"/>
      <c r="J94" s="632"/>
      <c r="K94" s="632"/>
      <c r="L94" s="632"/>
      <c r="M94" s="634"/>
      <c r="N94" s="634"/>
      <c r="O94" s="639"/>
      <c r="P94" s="636"/>
      <c r="Q94" s="636"/>
      <c r="R94" s="636"/>
      <c r="S94" s="638"/>
    </row>
    <row r="95" spans="1:19" s="635" customFormat="1">
      <c r="A95" s="633"/>
      <c r="B95" s="633"/>
      <c r="C95" s="267"/>
      <c r="D95" s="393"/>
      <c r="E95" s="393"/>
      <c r="F95" s="393"/>
      <c r="G95" s="393"/>
      <c r="H95" s="393"/>
      <c r="I95" s="898"/>
      <c r="J95" s="632"/>
      <c r="K95" s="632"/>
      <c r="L95" s="632"/>
      <c r="M95" s="634"/>
      <c r="N95" s="634"/>
      <c r="O95" s="639"/>
      <c r="P95" s="636"/>
      <c r="Q95" s="636"/>
      <c r="R95" s="636"/>
      <c r="S95" s="638"/>
    </row>
    <row r="96" spans="1:19" s="635" customFormat="1">
      <c r="A96" s="633"/>
      <c r="B96" s="633"/>
      <c r="C96" s="267"/>
      <c r="D96" s="393"/>
      <c r="E96" s="393"/>
      <c r="F96" s="393"/>
      <c r="G96" s="393"/>
      <c r="H96" s="393"/>
      <c r="I96" s="898"/>
      <c r="J96" s="632"/>
      <c r="K96" s="632"/>
      <c r="L96" s="632"/>
      <c r="M96" s="632"/>
      <c r="N96" s="632"/>
      <c r="O96" s="639"/>
      <c r="P96" s="636"/>
      <c r="Q96" s="636"/>
      <c r="R96" s="636"/>
      <c r="S96" s="638"/>
    </row>
    <row r="97" spans="1:19" s="635" customFormat="1">
      <c r="A97" s="633"/>
      <c r="B97" s="633"/>
      <c r="C97" s="267"/>
      <c r="D97" s="393"/>
      <c r="E97" s="393"/>
      <c r="F97" s="393"/>
      <c r="G97" s="393"/>
      <c r="H97" s="393"/>
      <c r="I97" s="899"/>
      <c r="J97" s="632"/>
      <c r="K97" s="632"/>
      <c r="L97" s="632"/>
      <c r="M97" s="634"/>
      <c r="N97" s="634"/>
      <c r="O97" s="639"/>
      <c r="P97" s="636"/>
      <c r="Q97" s="636"/>
      <c r="R97" s="636"/>
      <c r="S97" s="638"/>
    </row>
    <row r="98" spans="1:19" s="635" customFormat="1">
      <c r="A98" s="633"/>
      <c r="B98" s="633"/>
      <c r="C98" s="267"/>
      <c r="D98" s="393"/>
      <c r="E98" s="393"/>
      <c r="F98" s="393"/>
      <c r="G98" s="393"/>
      <c r="H98" s="393"/>
      <c r="I98" s="898"/>
      <c r="J98" s="632"/>
      <c r="K98" s="632"/>
      <c r="L98" s="632"/>
      <c r="M98" s="634"/>
      <c r="N98" s="634"/>
      <c r="O98" s="639"/>
      <c r="P98" s="636"/>
      <c r="Q98" s="636"/>
      <c r="R98" s="636"/>
      <c r="S98" s="638"/>
    </row>
    <row r="99" spans="1:19" s="635" customFormat="1">
      <c r="A99" s="633"/>
      <c r="B99" s="633"/>
      <c r="C99" s="267"/>
      <c r="D99" s="393"/>
      <c r="E99" s="393"/>
      <c r="F99" s="393"/>
      <c r="G99" s="393"/>
      <c r="H99" s="393"/>
      <c r="I99" s="898"/>
      <c r="J99" s="632"/>
      <c r="K99" s="632"/>
      <c r="L99" s="632"/>
      <c r="M99" s="634"/>
      <c r="N99" s="634"/>
      <c r="O99" s="639"/>
      <c r="P99" s="636"/>
      <c r="Q99" s="636"/>
      <c r="R99" s="636"/>
      <c r="S99" s="638"/>
    </row>
    <row r="100" spans="1:19" s="635" customFormat="1">
      <c r="A100" s="633"/>
      <c r="B100" s="633"/>
      <c r="C100" s="267"/>
      <c r="D100" s="393"/>
      <c r="E100" s="393"/>
      <c r="F100" s="393"/>
      <c r="G100" s="393"/>
      <c r="H100" s="393"/>
      <c r="I100" s="898"/>
      <c r="J100" s="632"/>
      <c r="K100" s="632"/>
      <c r="L100" s="632"/>
      <c r="M100" s="634"/>
      <c r="N100" s="634"/>
      <c r="O100" s="639"/>
      <c r="P100" s="636"/>
      <c r="Q100" s="636"/>
      <c r="R100" s="636"/>
      <c r="S100" s="638"/>
    </row>
    <row r="101" spans="1:19" s="635" customFormat="1" ht="13.5" customHeight="1">
      <c r="A101" s="633"/>
      <c r="B101" s="633"/>
      <c r="C101" s="267"/>
      <c r="D101" s="393"/>
      <c r="E101" s="393"/>
      <c r="F101" s="393"/>
      <c r="G101" s="393"/>
      <c r="H101" s="393"/>
      <c r="I101" s="898"/>
      <c r="J101" s="632"/>
      <c r="K101" s="632"/>
      <c r="L101" s="632"/>
      <c r="M101" s="634"/>
      <c r="N101" s="634"/>
      <c r="O101" s="639"/>
      <c r="P101" s="636"/>
      <c r="Q101" s="636"/>
      <c r="R101" s="636"/>
      <c r="S101" s="638"/>
    </row>
    <row r="102" spans="1:19" s="635" customFormat="1">
      <c r="A102" s="633"/>
      <c r="B102" s="633"/>
      <c r="C102" s="267"/>
      <c r="D102" s="393"/>
      <c r="E102" s="393"/>
      <c r="F102" s="393"/>
      <c r="G102" s="393"/>
      <c r="H102" s="393"/>
      <c r="I102" s="898"/>
      <c r="J102" s="632"/>
      <c r="K102" s="632"/>
      <c r="L102" s="632"/>
      <c r="M102" s="634"/>
      <c r="N102" s="634"/>
      <c r="O102" s="639"/>
      <c r="P102" s="636"/>
      <c r="Q102" s="636"/>
      <c r="R102" s="636"/>
      <c r="S102" s="638"/>
    </row>
    <row r="103" spans="1:19" s="635" customFormat="1">
      <c r="A103" s="633"/>
      <c r="B103" s="633"/>
      <c r="C103" s="267"/>
      <c r="D103" s="393"/>
      <c r="E103" s="393"/>
      <c r="F103" s="393"/>
      <c r="G103" s="393"/>
      <c r="H103" s="393"/>
      <c r="I103" s="898"/>
      <c r="J103" s="632"/>
      <c r="K103" s="632"/>
      <c r="L103" s="632"/>
      <c r="M103" s="634"/>
      <c r="N103" s="634"/>
      <c r="O103" s="639"/>
      <c r="P103" s="636"/>
      <c r="Q103" s="636"/>
      <c r="R103" s="636"/>
      <c r="S103" s="638"/>
    </row>
    <row r="104" spans="1:19" s="635" customFormat="1">
      <c r="A104" s="633"/>
      <c r="C104" s="267"/>
      <c r="D104" s="393"/>
      <c r="E104" s="393"/>
      <c r="F104" s="393"/>
      <c r="G104" s="393"/>
      <c r="H104" s="393"/>
      <c r="I104" s="898"/>
      <c r="J104" s="632"/>
      <c r="K104" s="632"/>
      <c r="L104" s="632"/>
      <c r="M104" s="634"/>
      <c r="N104" s="634"/>
      <c r="O104" s="639"/>
      <c r="P104" s="636"/>
      <c r="Q104" s="636"/>
      <c r="R104" s="636"/>
      <c r="S104" s="638"/>
    </row>
    <row r="105" spans="1:19" s="635" customFormat="1">
      <c r="A105" s="633"/>
      <c r="C105" s="267"/>
      <c r="D105" s="393"/>
      <c r="E105" s="393"/>
      <c r="F105" s="393"/>
      <c r="G105" s="393"/>
      <c r="H105" s="393"/>
      <c r="I105" s="898"/>
      <c r="J105" s="632"/>
      <c r="K105" s="632"/>
      <c r="L105" s="632"/>
      <c r="M105" s="634"/>
      <c r="N105" s="634"/>
      <c r="O105" s="639"/>
      <c r="P105" s="636"/>
      <c r="Q105" s="636"/>
      <c r="R105" s="636"/>
      <c r="S105" s="638"/>
    </row>
    <row r="106" spans="1:19">
      <c r="B106" s="627"/>
      <c r="M106" s="634"/>
      <c r="N106" s="634"/>
    </row>
    <row r="107" spans="1:19">
      <c r="B107" s="627"/>
      <c r="M107" s="634"/>
      <c r="N107" s="634"/>
    </row>
    <row r="108" spans="1:19">
      <c r="A108" s="627"/>
      <c r="B108" s="627"/>
      <c r="M108" s="634"/>
      <c r="N108" s="634"/>
      <c r="O108" s="627"/>
      <c r="P108" s="627"/>
      <c r="Q108" s="627"/>
      <c r="R108" s="627"/>
      <c r="S108" s="627"/>
    </row>
    <row r="109" spans="1:19">
      <c r="A109" s="627"/>
      <c r="M109" s="634"/>
      <c r="N109" s="634"/>
      <c r="O109" s="627"/>
      <c r="P109" s="627"/>
      <c r="Q109" s="627"/>
      <c r="R109" s="627"/>
      <c r="S109" s="627"/>
    </row>
    <row r="110" spans="1:19">
      <c r="A110" s="627"/>
      <c r="M110" s="634"/>
      <c r="N110" s="634"/>
      <c r="O110" s="627"/>
      <c r="P110" s="627"/>
      <c r="Q110" s="627"/>
      <c r="R110" s="627"/>
      <c r="S110" s="627"/>
    </row>
    <row r="111" spans="1:19">
      <c r="A111" s="627"/>
      <c r="M111" s="634"/>
      <c r="N111" s="634"/>
      <c r="O111" s="627"/>
      <c r="P111" s="627"/>
      <c r="Q111" s="627"/>
      <c r="R111" s="627"/>
      <c r="S111" s="627"/>
    </row>
    <row r="112" spans="1:19">
      <c r="A112" s="627"/>
      <c r="M112" s="634"/>
      <c r="N112" s="634"/>
      <c r="O112" s="627"/>
      <c r="P112" s="627"/>
      <c r="Q112" s="627"/>
      <c r="R112" s="627"/>
      <c r="S112" s="627"/>
    </row>
    <row r="113" spans="1:19">
      <c r="A113" s="627"/>
      <c r="M113" s="634"/>
      <c r="N113" s="634"/>
      <c r="O113" s="627"/>
      <c r="P113" s="627"/>
      <c r="Q113" s="627"/>
      <c r="R113" s="627"/>
      <c r="S113" s="627"/>
    </row>
    <row r="114" spans="1:19">
      <c r="A114" s="627"/>
      <c r="M114" s="634"/>
      <c r="N114" s="634"/>
      <c r="O114" s="627"/>
      <c r="P114" s="627"/>
      <c r="Q114" s="627"/>
      <c r="R114" s="627"/>
      <c r="S114" s="627"/>
    </row>
    <row r="115" spans="1:19">
      <c r="A115" s="627"/>
      <c r="M115" s="634"/>
      <c r="N115" s="634"/>
      <c r="O115" s="627"/>
      <c r="P115" s="627"/>
      <c r="Q115" s="627"/>
      <c r="R115" s="627"/>
      <c r="S115" s="627"/>
    </row>
    <row r="116" spans="1:19">
      <c r="A116" s="627"/>
      <c r="M116" s="634"/>
      <c r="N116" s="634"/>
      <c r="O116" s="627"/>
      <c r="P116" s="627"/>
      <c r="Q116" s="627"/>
      <c r="R116" s="627"/>
      <c r="S116" s="627"/>
    </row>
    <row r="117" spans="1:19">
      <c r="A117" s="627"/>
      <c r="M117" s="634"/>
      <c r="N117" s="634"/>
      <c r="O117" s="627"/>
      <c r="P117" s="627"/>
      <c r="Q117" s="627"/>
      <c r="R117" s="627"/>
      <c r="S117" s="627"/>
    </row>
    <row r="118" spans="1:19">
      <c r="A118" s="627"/>
      <c r="M118" s="634"/>
      <c r="N118" s="634"/>
      <c r="O118" s="627"/>
      <c r="P118" s="627"/>
      <c r="Q118" s="627"/>
      <c r="R118" s="627"/>
      <c r="S118" s="627"/>
    </row>
    <row r="119" spans="1:19">
      <c r="A119" s="627"/>
      <c r="M119" s="634"/>
      <c r="N119" s="634"/>
      <c r="O119" s="627"/>
      <c r="P119" s="627"/>
      <c r="Q119" s="627"/>
      <c r="R119" s="627"/>
      <c r="S119" s="627"/>
    </row>
    <row r="120" spans="1:19">
      <c r="A120" s="627"/>
      <c r="M120" s="634"/>
      <c r="N120" s="634"/>
      <c r="O120" s="627"/>
      <c r="P120" s="627"/>
      <c r="Q120" s="627"/>
      <c r="R120" s="627"/>
      <c r="S120" s="627"/>
    </row>
    <row r="121" spans="1:19">
      <c r="A121" s="627"/>
      <c r="M121" s="634"/>
      <c r="N121" s="634"/>
      <c r="O121" s="627"/>
      <c r="P121" s="627"/>
      <c r="Q121" s="627"/>
      <c r="R121" s="627"/>
      <c r="S121" s="627"/>
    </row>
    <row r="122" spans="1:19">
      <c r="A122" s="627"/>
      <c r="M122" s="634"/>
      <c r="N122" s="634"/>
      <c r="O122" s="627"/>
      <c r="P122" s="627"/>
      <c r="Q122" s="627"/>
      <c r="R122" s="627"/>
      <c r="S122" s="627"/>
    </row>
    <row r="123" spans="1:19">
      <c r="A123" s="627"/>
      <c r="M123" s="634"/>
      <c r="N123" s="634"/>
      <c r="O123" s="627"/>
      <c r="P123" s="627"/>
      <c r="Q123" s="627"/>
      <c r="R123" s="627"/>
      <c r="S123" s="627"/>
    </row>
    <row r="124" spans="1:19">
      <c r="A124" s="627"/>
      <c r="B124" s="627"/>
      <c r="D124" s="267"/>
      <c r="E124" s="267"/>
      <c r="F124" s="267"/>
      <c r="G124" s="267"/>
      <c r="L124" s="627"/>
      <c r="M124" s="634"/>
      <c r="N124" s="634"/>
      <c r="O124" s="627"/>
      <c r="P124" s="627"/>
      <c r="Q124" s="627"/>
      <c r="R124" s="627"/>
      <c r="S124" s="627"/>
    </row>
    <row r="125" spans="1:19">
      <c r="A125" s="627"/>
      <c r="B125" s="627"/>
      <c r="D125" s="267"/>
      <c r="E125" s="267"/>
      <c r="F125" s="267"/>
      <c r="G125" s="267"/>
      <c r="L125" s="627"/>
      <c r="M125" s="634"/>
      <c r="N125" s="634"/>
      <c r="O125" s="627"/>
      <c r="P125" s="627"/>
      <c r="Q125" s="627"/>
      <c r="R125" s="627"/>
      <c r="S125" s="627"/>
    </row>
    <row r="126" spans="1:19">
      <c r="A126" s="627"/>
      <c r="B126" s="627"/>
      <c r="D126" s="267"/>
      <c r="E126" s="267"/>
      <c r="F126" s="267"/>
      <c r="G126" s="267"/>
      <c r="L126" s="627"/>
      <c r="M126" s="634"/>
      <c r="N126" s="634"/>
      <c r="O126" s="627"/>
      <c r="P126" s="627"/>
      <c r="Q126" s="627"/>
      <c r="R126" s="627"/>
      <c r="S126" s="627"/>
    </row>
    <row r="127" spans="1:19">
      <c r="A127" s="627"/>
      <c r="B127" s="627"/>
      <c r="D127" s="267"/>
      <c r="E127" s="267"/>
      <c r="F127" s="267"/>
      <c r="G127" s="267"/>
      <c r="L127" s="627"/>
      <c r="M127" s="634"/>
      <c r="N127" s="634"/>
      <c r="O127" s="627"/>
      <c r="P127" s="627"/>
      <c r="Q127" s="627"/>
      <c r="R127" s="627"/>
      <c r="S127" s="627"/>
    </row>
    <row r="128" spans="1:19">
      <c r="A128" s="627"/>
      <c r="B128" s="627"/>
      <c r="D128" s="267"/>
      <c r="E128" s="267"/>
      <c r="F128" s="267"/>
      <c r="G128" s="267"/>
      <c r="L128" s="627"/>
      <c r="M128" s="634"/>
      <c r="N128" s="634"/>
      <c r="O128" s="627"/>
      <c r="P128" s="627"/>
      <c r="Q128" s="627"/>
      <c r="R128" s="627"/>
      <c r="S128" s="627"/>
    </row>
    <row r="129" spans="1:19">
      <c r="A129" s="627"/>
      <c r="B129" s="627"/>
      <c r="D129" s="267"/>
      <c r="E129" s="267"/>
      <c r="F129" s="267"/>
      <c r="G129" s="267"/>
      <c r="L129" s="627"/>
      <c r="M129" s="634"/>
      <c r="N129" s="634"/>
      <c r="O129" s="627"/>
      <c r="P129" s="627"/>
      <c r="Q129" s="627"/>
      <c r="R129" s="627"/>
      <c r="S129" s="627"/>
    </row>
    <row r="130" spans="1:19">
      <c r="A130" s="627"/>
      <c r="B130" s="627"/>
      <c r="D130" s="267"/>
      <c r="E130" s="267"/>
      <c r="F130" s="267"/>
      <c r="G130" s="267"/>
      <c r="L130" s="627"/>
      <c r="M130" s="634"/>
      <c r="N130" s="634"/>
      <c r="O130" s="627"/>
      <c r="P130" s="627"/>
      <c r="Q130" s="627"/>
      <c r="R130" s="627"/>
      <c r="S130" s="627"/>
    </row>
    <row r="131" spans="1:19">
      <c r="A131" s="627"/>
      <c r="B131" s="627"/>
      <c r="D131" s="267"/>
      <c r="E131" s="267"/>
      <c r="F131" s="267"/>
      <c r="G131" s="267"/>
      <c r="L131" s="627"/>
      <c r="M131" s="634"/>
      <c r="N131" s="634"/>
      <c r="O131" s="627"/>
      <c r="P131" s="627"/>
      <c r="Q131" s="627"/>
      <c r="R131" s="627"/>
      <c r="S131" s="627"/>
    </row>
    <row r="132" spans="1:19">
      <c r="A132" s="627"/>
      <c r="B132" s="627"/>
      <c r="D132" s="267"/>
      <c r="E132" s="267"/>
      <c r="F132" s="267"/>
      <c r="G132" s="267"/>
      <c r="L132" s="627"/>
      <c r="M132" s="634"/>
      <c r="N132" s="634"/>
      <c r="O132" s="627"/>
      <c r="P132" s="627"/>
      <c r="Q132" s="627"/>
      <c r="R132" s="627"/>
      <c r="S132" s="627"/>
    </row>
    <row r="133" spans="1:19">
      <c r="A133" s="627"/>
      <c r="B133" s="627"/>
      <c r="D133" s="267"/>
      <c r="E133" s="267"/>
      <c r="F133" s="267"/>
      <c r="G133" s="267"/>
      <c r="L133" s="627"/>
      <c r="M133" s="634"/>
      <c r="N133" s="634"/>
      <c r="O133" s="627"/>
      <c r="P133" s="627"/>
      <c r="Q133" s="627"/>
      <c r="R133" s="627"/>
      <c r="S133" s="627"/>
    </row>
    <row r="134" spans="1:19">
      <c r="A134" s="627"/>
      <c r="B134" s="627"/>
      <c r="D134" s="267"/>
      <c r="E134" s="267"/>
      <c r="F134" s="267"/>
      <c r="G134" s="267"/>
      <c r="L134" s="627"/>
      <c r="M134" s="634"/>
      <c r="N134" s="634"/>
      <c r="O134" s="627"/>
      <c r="P134" s="627"/>
      <c r="Q134" s="627"/>
      <c r="R134" s="627"/>
      <c r="S134" s="627"/>
    </row>
    <row r="135" spans="1:19">
      <c r="A135" s="627"/>
      <c r="B135" s="627"/>
      <c r="D135" s="267"/>
      <c r="E135" s="267"/>
      <c r="F135" s="267"/>
      <c r="G135" s="267"/>
      <c r="L135" s="627"/>
      <c r="M135" s="634"/>
      <c r="N135" s="634"/>
      <c r="O135" s="627"/>
      <c r="P135" s="627"/>
      <c r="Q135" s="627"/>
      <c r="R135" s="627"/>
      <c r="S135" s="627"/>
    </row>
    <row r="136" spans="1:19">
      <c r="A136" s="627"/>
      <c r="B136" s="627"/>
      <c r="D136" s="267"/>
      <c r="E136" s="267"/>
      <c r="F136" s="267"/>
      <c r="G136" s="267"/>
      <c r="L136" s="627"/>
      <c r="M136" s="634"/>
      <c r="N136" s="634"/>
      <c r="O136" s="627"/>
      <c r="P136" s="627"/>
      <c r="Q136" s="627"/>
      <c r="R136" s="627"/>
      <c r="S136" s="627"/>
    </row>
    <row r="137" spans="1:19">
      <c r="A137" s="627"/>
      <c r="B137" s="627"/>
      <c r="D137" s="267"/>
      <c r="E137" s="267"/>
      <c r="F137" s="267"/>
      <c r="G137" s="267"/>
      <c r="L137" s="627"/>
      <c r="M137" s="634"/>
      <c r="N137" s="634"/>
      <c r="O137" s="627"/>
      <c r="P137" s="627"/>
      <c r="Q137" s="627"/>
      <c r="R137" s="627"/>
      <c r="S137" s="627"/>
    </row>
    <row r="138" spans="1:19">
      <c r="A138" s="627"/>
      <c r="B138" s="627"/>
      <c r="D138" s="267"/>
      <c r="E138" s="267"/>
      <c r="F138" s="267"/>
      <c r="G138" s="267"/>
      <c r="L138" s="627"/>
      <c r="M138" s="634"/>
      <c r="N138" s="634"/>
      <c r="O138" s="627"/>
      <c r="P138" s="627"/>
      <c r="Q138" s="627"/>
      <c r="R138" s="627"/>
      <c r="S138" s="627"/>
    </row>
    <row r="139" spans="1:19">
      <c r="A139" s="627"/>
      <c r="B139" s="627"/>
      <c r="D139" s="267"/>
      <c r="E139" s="267"/>
      <c r="F139" s="267"/>
      <c r="G139" s="267"/>
      <c r="L139" s="627"/>
      <c r="M139" s="634"/>
      <c r="N139" s="634"/>
      <c r="O139" s="627"/>
      <c r="P139" s="627"/>
      <c r="Q139" s="627"/>
      <c r="R139" s="627"/>
      <c r="S139" s="627"/>
    </row>
    <row r="140" spans="1:19">
      <c r="A140" s="627"/>
      <c r="B140" s="627"/>
      <c r="D140" s="267"/>
      <c r="E140" s="267"/>
      <c r="F140" s="267"/>
      <c r="G140" s="267"/>
      <c r="L140" s="627"/>
      <c r="M140" s="634"/>
      <c r="N140" s="634"/>
      <c r="O140" s="627"/>
      <c r="P140" s="627"/>
      <c r="Q140" s="627"/>
      <c r="R140" s="627"/>
      <c r="S140" s="627"/>
    </row>
    <row r="141" spans="1:19">
      <c r="A141" s="627"/>
      <c r="B141" s="627"/>
      <c r="D141" s="267"/>
      <c r="E141" s="267"/>
      <c r="F141" s="267"/>
      <c r="G141" s="267"/>
      <c r="L141" s="627"/>
      <c r="M141" s="634"/>
      <c r="N141" s="634"/>
      <c r="O141" s="627"/>
      <c r="P141" s="627"/>
      <c r="Q141" s="627"/>
      <c r="R141" s="627"/>
      <c r="S141" s="627"/>
    </row>
    <row r="142" spans="1:19">
      <c r="A142" s="627"/>
      <c r="B142" s="627"/>
      <c r="D142" s="267"/>
      <c r="E142" s="267"/>
      <c r="F142" s="267"/>
      <c r="G142" s="267"/>
      <c r="L142" s="627"/>
      <c r="M142" s="634"/>
      <c r="N142" s="634"/>
      <c r="O142" s="627"/>
      <c r="P142" s="627"/>
      <c r="Q142" s="627"/>
      <c r="R142" s="627"/>
      <c r="S142" s="627"/>
    </row>
    <row r="143" spans="1:19">
      <c r="A143" s="627"/>
      <c r="B143" s="627"/>
      <c r="D143" s="267"/>
      <c r="E143" s="267"/>
      <c r="F143" s="267"/>
      <c r="G143" s="267"/>
      <c r="L143" s="627"/>
      <c r="M143" s="634"/>
      <c r="N143" s="634"/>
      <c r="O143" s="627"/>
      <c r="P143" s="627"/>
      <c r="Q143" s="627"/>
      <c r="R143" s="627"/>
      <c r="S143" s="627"/>
    </row>
    <row r="144" spans="1:19">
      <c r="A144" s="627"/>
      <c r="B144" s="627"/>
      <c r="D144" s="267"/>
      <c r="E144" s="267"/>
      <c r="F144" s="267"/>
      <c r="G144" s="267"/>
      <c r="L144" s="627"/>
      <c r="M144" s="634"/>
      <c r="N144" s="634"/>
      <c r="O144" s="627"/>
      <c r="P144" s="627"/>
      <c r="Q144" s="627"/>
      <c r="R144" s="627"/>
      <c r="S144" s="627"/>
    </row>
    <row r="145" spans="1:19">
      <c r="A145" s="627"/>
      <c r="B145" s="627"/>
      <c r="D145" s="267"/>
      <c r="E145" s="267"/>
      <c r="F145" s="267"/>
      <c r="G145" s="267"/>
      <c r="L145" s="627"/>
      <c r="M145" s="634"/>
      <c r="N145" s="634"/>
      <c r="O145" s="627"/>
      <c r="P145" s="627"/>
      <c r="Q145" s="627"/>
      <c r="R145" s="627"/>
      <c r="S145" s="627"/>
    </row>
    <row r="146" spans="1:19">
      <c r="A146" s="627"/>
      <c r="B146" s="627"/>
      <c r="D146" s="267"/>
      <c r="E146" s="267"/>
      <c r="F146" s="267"/>
      <c r="G146" s="267"/>
      <c r="L146" s="627"/>
      <c r="M146" s="634"/>
      <c r="N146" s="634"/>
      <c r="O146" s="627"/>
      <c r="P146" s="627"/>
      <c r="Q146" s="627"/>
      <c r="R146" s="627"/>
      <c r="S146" s="627"/>
    </row>
    <row r="147" spans="1:19">
      <c r="A147" s="627"/>
      <c r="B147" s="627"/>
      <c r="D147" s="267"/>
      <c r="E147" s="267"/>
      <c r="F147" s="267"/>
      <c r="G147" s="267"/>
      <c r="L147" s="627"/>
      <c r="M147" s="634"/>
      <c r="N147" s="634"/>
      <c r="O147" s="627"/>
      <c r="P147" s="627"/>
      <c r="Q147" s="627"/>
      <c r="R147" s="627"/>
      <c r="S147" s="627"/>
    </row>
    <row r="148" spans="1:19">
      <c r="A148" s="627"/>
      <c r="B148" s="627"/>
      <c r="D148" s="267"/>
      <c r="E148" s="267"/>
      <c r="F148" s="267"/>
      <c r="G148" s="267"/>
      <c r="L148" s="627"/>
      <c r="M148" s="634"/>
      <c r="N148" s="634"/>
      <c r="O148" s="627"/>
      <c r="P148" s="627"/>
      <c r="Q148" s="627"/>
      <c r="R148" s="627"/>
      <c r="S148" s="627"/>
    </row>
    <row r="149" spans="1:19">
      <c r="A149" s="627"/>
      <c r="B149" s="627"/>
      <c r="D149" s="267"/>
      <c r="E149" s="267"/>
      <c r="F149" s="267"/>
      <c r="G149" s="267"/>
      <c r="L149" s="627"/>
      <c r="M149" s="634"/>
      <c r="N149" s="634"/>
      <c r="O149" s="627"/>
      <c r="P149" s="627"/>
      <c r="Q149" s="627"/>
      <c r="R149" s="627"/>
      <c r="S149" s="627"/>
    </row>
    <row r="150" spans="1:19">
      <c r="A150" s="627"/>
      <c r="B150" s="627"/>
      <c r="D150" s="267"/>
      <c r="E150" s="267"/>
      <c r="F150" s="267"/>
      <c r="G150" s="267"/>
      <c r="L150" s="627"/>
      <c r="M150" s="634"/>
      <c r="N150" s="634"/>
      <c r="O150" s="627"/>
      <c r="P150" s="627"/>
      <c r="Q150" s="627"/>
      <c r="R150" s="627"/>
      <c r="S150" s="627"/>
    </row>
    <row r="151" spans="1:19">
      <c r="A151" s="627"/>
      <c r="B151" s="627"/>
      <c r="D151" s="267"/>
      <c r="E151" s="267"/>
      <c r="F151" s="267"/>
      <c r="G151" s="267"/>
      <c r="L151" s="627"/>
      <c r="M151" s="634"/>
      <c r="N151" s="634"/>
      <c r="O151" s="627"/>
      <c r="P151" s="627"/>
      <c r="Q151" s="627"/>
      <c r="R151" s="627"/>
      <c r="S151" s="627"/>
    </row>
    <row r="152" spans="1:19">
      <c r="A152" s="627"/>
      <c r="B152" s="627"/>
      <c r="D152" s="267"/>
      <c r="E152" s="267"/>
      <c r="F152" s="267"/>
      <c r="G152" s="267"/>
      <c r="L152" s="627"/>
      <c r="M152" s="634"/>
      <c r="N152" s="634"/>
      <c r="O152" s="627"/>
      <c r="P152" s="627"/>
      <c r="Q152" s="627"/>
      <c r="R152" s="627"/>
      <c r="S152" s="627"/>
    </row>
    <row r="153" spans="1:19">
      <c r="A153" s="627"/>
      <c r="B153" s="627"/>
      <c r="D153" s="267"/>
      <c r="E153" s="267"/>
      <c r="F153" s="267"/>
      <c r="G153" s="267"/>
      <c r="L153" s="627"/>
      <c r="M153" s="634"/>
      <c r="N153" s="634"/>
      <c r="O153" s="627"/>
      <c r="P153" s="627"/>
      <c r="Q153" s="627"/>
      <c r="R153" s="627"/>
      <c r="S153" s="627"/>
    </row>
    <row r="154" spans="1:19">
      <c r="A154" s="627"/>
      <c r="B154" s="627"/>
      <c r="D154" s="267"/>
      <c r="E154" s="267"/>
      <c r="F154" s="267"/>
      <c r="G154" s="267"/>
      <c r="L154" s="627"/>
      <c r="M154" s="634"/>
      <c r="N154" s="634"/>
      <c r="O154" s="627"/>
      <c r="P154" s="627"/>
      <c r="Q154" s="627"/>
      <c r="R154" s="627"/>
      <c r="S154" s="627"/>
    </row>
    <row r="155" spans="1:19">
      <c r="A155" s="627"/>
      <c r="B155" s="627"/>
      <c r="D155" s="267"/>
      <c r="E155" s="267"/>
      <c r="F155" s="267"/>
      <c r="G155" s="267"/>
      <c r="L155" s="627"/>
      <c r="M155" s="634"/>
      <c r="N155" s="634"/>
      <c r="O155" s="627"/>
      <c r="P155" s="627"/>
      <c r="Q155" s="627"/>
      <c r="R155" s="627"/>
      <c r="S155" s="627"/>
    </row>
    <row r="156" spans="1:19">
      <c r="A156" s="627"/>
      <c r="B156" s="627"/>
      <c r="D156" s="267"/>
      <c r="E156" s="267"/>
      <c r="F156" s="267"/>
      <c r="G156" s="267"/>
      <c r="L156" s="627"/>
      <c r="M156" s="634"/>
      <c r="N156" s="634"/>
      <c r="O156" s="627"/>
      <c r="P156" s="627"/>
      <c r="Q156" s="627"/>
      <c r="R156" s="627"/>
      <c r="S156" s="627"/>
    </row>
    <row r="157" spans="1:19">
      <c r="A157" s="627"/>
      <c r="B157" s="627"/>
      <c r="D157" s="267"/>
      <c r="E157" s="267"/>
      <c r="F157" s="267"/>
      <c r="G157" s="267"/>
      <c r="L157" s="627"/>
      <c r="M157" s="634"/>
      <c r="N157" s="634"/>
      <c r="O157" s="627"/>
      <c r="P157" s="627"/>
      <c r="Q157" s="627"/>
      <c r="R157" s="627"/>
      <c r="S157" s="627"/>
    </row>
    <row r="158" spans="1:19">
      <c r="A158" s="627"/>
      <c r="B158" s="627"/>
      <c r="D158" s="267"/>
      <c r="E158" s="267"/>
      <c r="F158" s="267"/>
      <c r="G158" s="267"/>
      <c r="L158" s="627"/>
      <c r="M158" s="634"/>
      <c r="N158" s="634"/>
      <c r="O158" s="627"/>
      <c r="P158" s="627"/>
      <c r="Q158" s="627"/>
      <c r="R158" s="627"/>
      <c r="S158" s="627"/>
    </row>
    <row r="159" spans="1:19">
      <c r="A159" s="627"/>
      <c r="B159" s="627"/>
      <c r="D159" s="267"/>
      <c r="E159" s="267"/>
      <c r="F159" s="267"/>
      <c r="G159" s="267"/>
      <c r="L159" s="627"/>
      <c r="M159" s="634"/>
      <c r="N159" s="634"/>
      <c r="O159" s="627"/>
      <c r="P159" s="627"/>
      <c r="Q159" s="627"/>
      <c r="R159" s="627"/>
      <c r="S159" s="627"/>
    </row>
    <row r="160" spans="1:19">
      <c r="A160" s="627"/>
      <c r="B160" s="627"/>
      <c r="D160" s="267"/>
      <c r="E160" s="267"/>
      <c r="F160" s="267"/>
      <c r="G160" s="267"/>
      <c r="L160" s="627"/>
      <c r="M160" s="634"/>
      <c r="N160" s="634"/>
      <c r="O160" s="627"/>
      <c r="P160" s="627"/>
      <c r="Q160" s="627"/>
      <c r="R160" s="627"/>
      <c r="S160" s="627"/>
    </row>
    <row r="161" spans="1:19">
      <c r="A161" s="627"/>
      <c r="B161" s="627"/>
      <c r="D161" s="267"/>
      <c r="E161" s="267"/>
      <c r="F161" s="267"/>
      <c r="G161" s="267"/>
      <c r="L161" s="627"/>
      <c r="M161" s="634"/>
      <c r="N161" s="634"/>
      <c r="O161" s="627"/>
      <c r="P161" s="627"/>
      <c r="Q161" s="627"/>
      <c r="R161" s="627"/>
      <c r="S161" s="627"/>
    </row>
    <row r="162" spans="1:19">
      <c r="A162" s="627"/>
      <c r="B162" s="627"/>
      <c r="D162" s="267"/>
      <c r="E162" s="267"/>
      <c r="F162" s="267"/>
      <c r="G162" s="267"/>
      <c r="L162" s="627"/>
      <c r="M162" s="634"/>
      <c r="N162" s="634"/>
      <c r="O162" s="627"/>
      <c r="P162" s="627"/>
      <c r="Q162" s="627"/>
      <c r="R162" s="627"/>
      <c r="S162" s="627"/>
    </row>
    <row r="163" spans="1:19">
      <c r="A163" s="627"/>
      <c r="B163" s="627"/>
      <c r="D163" s="267"/>
      <c r="E163" s="267"/>
      <c r="F163" s="267"/>
      <c r="G163" s="267"/>
      <c r="L163" s="627"/>
      <c r="M163" s="634"/>
      <c r="N163" s="634"/>
      <c r="O163" s="627"/>
      <c r="P163" s="627"/>
      <c r="Q163" s="627"/>
      <c r="R163" s="627"/>
      <c r="S163" s="627"/>
    </row>
    <row r="164" spans="1:19">
      <c r="A164" s="627"/>
      <c r="B164" s="627"/>
      <c r="D164" s="267"/>
      <c r="E164" s="267"/>
      <c r="F164" s="267"/>
      <c r="G164" s="267"/>
      <c r="L164" s="627"/>
      <c r="M164" s="634"/>
      <c r="N164" s="634"/>
      <c r="O164" s="627"/>
      <c r="P164" s="627"/>
      <c r="Q164" s="627"/>
      <c r="R164" s="627"/>
      <c r="S164" s="627"/>
    </row>
    <row r="165" spans="1:19">
      <c r="A165" s="627"/>
      <c r="B165" s="627"/>
      <c r="D165" s="267"/>
      <c r="E165" s="267"/>
      <c r="F165" s="267"/>
      <c r="G165" s="267"/>
      <c r="L165" s="627"/>
      <c r="M165" s="634"/>
      <c r="N165" s="634"/>
      <c r="O165" s="627"/>
      <c r="P165" s="627"/>
      <c r="Q165" s="627"/>
      <c r="R165" s="627"/>
      <c r="S165" s="627"/>
    </row>
    <row r="166" spans="1:19">
      <c r="A166" s="627"/>
      <c r="B166" s="627"/>
      <c r="D166" s="267"/>
      <c r="E166" s="267"/>
      <c r="F166" s="267"/>
      <c r="G166" s="267"/>
      <c r="L166" s="627"/>
      <c r="M166" s="634"/>
      <c r="N166" s="634"/>
      <c r="O166" s="627"/>
      <c r="P166" s="627"/>
      <c r="Q166" s="627"/>
      <c r="R166" s="627"/>
      <c r="S166" s="627"/>
    </row>
    <row r="167" spans="1:19">
      <c r="A167" s="627"/>
      <c r="B167" s="627"/>
      <c r="D167" s="267"/>
      <c r="E167" s="267"/>
      <c r="F167" s="267"/>
      <c r="G167" s="267"/>
      <c r="L167" s="627"/>
      <c r="M167" s="634"/>
      <c r="N167" s="634"/>
      <c r="O167" s="627"/>
      <c r="P167" s="627"/>
      <c r="Q167" s="627"/>
      <c r="R167" s="627"/>
      <c r="S167" s="627"/>
    </row>
    <row r="168" spans="1:19">
      <c r="A168" s="627"/>
      <c r="B168" s="627"/>
      <c r="D168" s="267"/>
      <c r="E168" s="267"/>
      <c r="F168" s="267"/>
      <c r="G168" s="267"/>
      <c r="L168" s="627"/>
      <c r="M168" s="634"/>
      <c r="N168" s="634"/>
      <c r="O168" s="627"/>
      <c r="P168" s="627"/>
      <c r="Q168" s="627"/>
      <c r="R168" s="627"/>
      <c r="S168" s="627"/>
    </row>
    <row r="169" spans="1:19">
      <c r="A169" s="627"/>
      <c r="B169" s="627"/>
      <c r="D169" s="267"/>
      <c r="E169" s="267"/>
      <c r="F169" s="267"/>
      <c r="G169" s="267"/>
      <c r="L169" s="627"/>
      <c r="M169" s="634"/>
      <c r="N169" s="634"/>
      <c r="O169" s="627"/>
      <c r="P169" s="627"/>
      <c r="Q169" s="627"/>
      <c r="R169" s="627"/>
      <c r="S169" s="627"/>
    </row>
    <row r="170" spans="1:19">
      <c r="A170" s="627"/>
      <c r="B170" s="627"/>
      <c r="D170" s="267"/>
      <c r="E170" s="267"/>
      <c r="F170" s="267"/>
      <c r="G170" s="267"/>
      <c r="L170" s="627"/>
      <c r="M170" s="634"/>
      <c r="N170" s="634"/>
      <c r="O170" s="627"/>
      <c r="P170" s="627"/>
      <c r="Q170" s="627"/>
      <c r="R170" s="627"/>
      <c r="S170" s="627"/>
    </row>
    <row r="171" spans="1:19">
      <c r="A171" s="627"/>
      <c r="B171" s="627"/>
      <c r="D171" s="267"/>
      <c r="E171" s="267"/>
      <c r="F171" s="267"/>
      <c r="G171" s="267"/>
      <c r="L171" s="627"/>
      <c r="M171" s="634"/>
      <c r="N171" s="634"/>
      <c r="O171" s="627"/>
      <c r="P171" s="627"/>
      <c r="Q171" s="627"/>
      <c r="R171" s="627"/>
      <c r="S171" s="627"/>
    </row>
    <row r="172" spans="1:19">
      <c r="A172" s="627"/>
      <c r="B172" s="627"/>
      <c r="D172" s="267"/>
      <c r="E172" s="267"/>
      <c r="F172" s="267"/>
      <c r="G172" s="267"/>
      <c r="L172" s="627"/>
      <c r="M172" s="634"/>
      <c r="N172" s="634"/>
      <c r="O172" s="627"/>
      <c r="P172" s="627"/>
      <c r="Q172" s="627"/>
      <c r="R172" s="627"/>
      <c r="S172" s="627"/>
    </row>
    <row r="173" spans="1:19">
      <c r="A173" s="627"/>
      <c r="B173" s="627"/>
      <c r="D173" s="267"/>
      <c r="E173" s="267"/>
      <c r="F173" s="267"/>
      <c r="G173" s="267"/>
      <c r="L173" s="627"/>
      <c r="M173" s="634"/>
      <c r="N173" s="634"/>
      <c r="O173" s="627"/>
      <c r="P173" s="627"/>
      <c r="Q173" s="627"/>
      <c r="R173" s="627"/>
      <c r="S173" s="627"/>
    </row>
    <row r="174" spans="1:19">
      <c r="A174" s="627"/>
      <c r="B174" s="627"/>
      <c r="D174" s="267"/>
      <c r="E174" s="267"/>
      <c r="F174" s="267"/>
      <c r="G174" s="267"/>
      <c r="L174" s="627"/>
      <c r="M174" s="634"/>
      <c r="N174" s="634"/>
      <c r="O174" s="627"/>
      <c r="P174" s="627"/>
      <c r="Q174" s="627"/>
      <c r="R174" s="627"/>
      <c r="S174" s="627"/>
    </row>
    <row r="175" spans="1:19">
      <c r="A175" s="627"/>
      <c r="B175" s="627"/>
      <c r="D175" s="267"/>
      <c r="E175" s="267"/>
      <c r="F175" s="267"/>
      <c r="G175" s="267"/>
      <c r="L175" s="627"/>
      <c r="M175" s="634"/>
      <c r="N175" s="634"/>
      <c r="O175" s="627"/>
      <c r="P175" s="627"/>
      <c r="Q175" s="627"/>
      <c r="R175" s="627"/>
      <c r="S175" s="627"/>
    </row>
    <row r="176" spans="1:19">
      <c r="A176" s="627"/>
      <c r="B176" s="627"/>
      <c r="D176" s="267"/>
      <c r="E176" s="267"/>
      <c r="F176" s="267"/>
      <c r="G176" s="267"/>
      <c r="L176" s="627"/>
      <c r="M176" s="634"/>
      <c r="N176" s="634"/>
      <c r="O176" s="627"/>
      <c r="P176" s="627"/>
      <c r="Q176" s="627"/>
      <c r="R176" s="627"/>
      <c r="S176" s="627"/>
    </row>
    <row r="177" spans="1:19">
      <c r="A177" s="627"/>
      <c r="B177" s="627"/>
      <c r="D177" s="267"/>
      <c r="E177" s="267"/>
      <c r="F177" s="267"/>
      <c r="G177" s="267"/>
      <c r="L177" s="627"/>
      <c r="M177" s="634"/>
      <c r="N177" s="634"/>
      <c r="O177" s="627"/>
      <c r="P177" s="627"/>
      <c r="Q177" s="627"/>
      <c r="R177" s="627"/>
      <c r="S177" s="627"/>
    </row>
    <row r="178" spans="1:19">
      <c r="A178" s="627"/>
      <c r="B178" s="627"/>
      <c r="D178" s="267"/>
      <c r="E178" s="267"/>
      <c r="F178" s="267"/>
      <c r="G178" s="267"/>
      <c r="L178" s="627"/>
      <c r="M178" s="634"/>
      <c r="N178" s="634"/>
      <c r="O178" s="627"/>
      <c r="P178" s="627"/>
      <c r="Q178" s="627"/>
      <c r="R178" s="627"/>
      <c r="S178" s="627"/>
    </row>
    <row r="179" spans="1:19">
      <c r="A179" s="627"/>
      <c r="B179" s="627"/>
      <c r="D179" s="267"/>
      <c r="E179" s="267"/>
      <c r="F179" s="267"/>
      <c r="G179" s="267"/>
      <c r="L179" s="627"/>
      <c r="M179" s="634"/>
      <c r="N179" s="634"/>
      <c r="O179" s="627"/>
      <c r="P179" s="627"/>
      <c r="Q179" s="627"/>
      <c r="R179" s="627"/>
      <c r="S179" s="627"/>
    </row>
    <row r="180" spans="1:19">
      <c r="A180" s="627"/>
      <c r="B180" s="627"/>
      <c r="D180" s="267"/>
      <c r="E180" s="267"/>
      <c r="F180" s="267"/>
      <c r="G180" s="267"/>
      <c r="L180" s="627"/>
      <c r="M180" s="634"/>
      <c r="N180" s="634"/>
      <c r="O180" s="627"/>
      <c r="P180" s="627"/>
      <c r="Q180" s="627"/>
      <c r="R180" s="627"/>
      <c r="S180" s="627"/>
    </row>
    <row r="181" spans="1:19">
      <c r="A181" s="627"/>
      <c r="B181" s="627"/>
      <c r="D181" s="267"/>
      <c r="E181" s="267"/>
      <c r="F181" s="267"/>
      <c r="G181" s="267"/>
      <c r="L181" s="627"/>
      <c r="M181" s="634"/>
      <c r="N181" s="634"/>
      <c r="O181" s="627"/>
      <c r="P181" s="627"/>
      <c r="Q181" s="627"/>
      <c r="R181" s="627"/>
      <c r="S181" s="627"/>
    </row>
    <row r="182" spans="1:19">
      <c r="A182" s="627"/>
      <c r="B182" s="627"/>
      <c r="D182" s="267"/>
      <c r="E182" s="267"/>
      <c r="F182" s="267"/>
      <c r="G182" s="267"/>
      <c r="L182" s="627"/>
      <c r="M182" s="634"/>
      <c r="N182" s="634"/>
      <c r="O182" s="627"/>
      <c r="P182" s="627"/>
      <c r="Q182" s="627"/>
      <c r="R182" s="627"/>
      <c r="S182" s="627"/>
    </row>
    <row r="183" spans="1:19">
      <c r="A183" s="627"/>
      <c r="B183" s="627"/>
      <c r="D183" s="267"/>
      <c r="E183" s="267"/>
      <c r="F183" s="267"/>
      <c r="G183" s="267"/>
      <c r="L183" s="627"/>
      <c r="M183" s="634"/>
      <c r="N183" s="634"/>
      <c r="O183" s="627"/>
      <c r="P183" s="627"/>
      <c r="Q183" s="627"/>
      <c r="R183" s="627"/>
      <c r="S183" s="627"/>
    </row>
    <row r="184" spans="1:19">
      <c r="A184" s="627"/>
      <c r="B184" s="627"/>
      <c r="D184" s="267"/>
      <c r="E184" s="267"/>
      <c r="F184" s="267"/>
      <c r="G184" s="267"/>
      <c r="L184" s="627"/>
      <c r="M184" s="634"/>
      <c r="N184" s="634"/>
      <c r="O184" s="627"/>
      <c r="P184" s="627"/>
      <c r="Q184" s="627"/>
      <c r="R184" s="627"/>
      <c r="S184" s="627"/>
    </row>
    <row r="185" spans="1:19">
      <c r="A185" s="627"/>
      <c r="B185" s="627"/>
      <c r="D185" s="267"/>
      <c r="E185" s="267"/>
      <c r="F185" s="267"/>
      <c r="G185" s="267"/>
      <c r="L185" s="627"/>
      <c r="M185" s="634"/>
      <c r="N185" s="634"/>
      <c r="O185" s="627"/>
      <c r="P185" s="627"/>
      <c r="Q185" s="627"/>
      <c r="R185" s="627"/>
      <c r="S185" s="627"/>
    </row>
    <row r="186" spans="1:19">
      <c r="A186" s="627"/>
      <c r="B186" s="627"/>
      <c r="D186" s="267"/>
      <c r="E186" s="267"/>
      <c r="F186" s="267"/>
      <c r="G186" s="267"/>
      <c r="L186" s="627"/>
      <c r="M186" s="634"/>
      <c r="N186" s="634"/>
      <c r="O186" s="627"/>
      <c r="P186" s="627"/>
      <c r="Q186" s="627"/>
      <c r="R186" s="627"/>
      <c r="S186" s="627"/>
    </row>
    <row r="187" spans="1:19">
      <c r="A187" s="627"/>
      <c r="B187" s="627"/>
      <c r="D187" s="267"/>
      <c r="E187" s="267"/>
      <c r="F187" s="267"/>
      <c r="G187" s="267"/>
      <c r="L187" s="627"/>
      <c r="M187" s="634"/>
      <c r="N187" s="634"/>
      <c r="O187" s="627"/>
      <c r="P187" s="627"/>
      <c r="Q187" s="627"/>
      <c r="R187" s="627"/>
      <c r="S187" s="627"/>
    </row>
    <row r="188" spans="1:19">
      <c r="A188" s="627"/>
      <c r="B188" s="627"/>
      <c r="D188" s="267"/>
      <c r="E188" s="267"/>
      <c r="F188" s="267"/>
      <c r="G188" s="267"/>
      <c r="L188" s="627"/>
      <c r="M188" s="634"/>
      <c r="N188" s="634"/>
      <c r="O188" s="627"/>
      <c r="P188" s="627"/>
      <c r="Q188" s="627"/>
      <c r="R188" s="627"/>
      <c r="S188" s="627"/>
    </row>
    <row r="189" spans="1:19">
      <c r="A189" s="627"/>
      <c r="B189" s="627"/>
      <c r="D189" s="267"/>
      <c r="E189" s="267"/>
      <c r="F189" s="267"/>
      <c r="G189" s="267"/>
      <c r="L189" s="627"/>
      <c r="M189" s="634"/>
      <c r="N189" s="634"/>
      <c r="O189" s="627"/>
      <c r="P189" s="627"/>
      <c r="Q189" s="627"/>
      <c r="R189" s="627"/>
      <c r="S189" s="627"/>
    </row>
    <row r="190" spans="1:19">
      <c r="A190" s="627"/>
      <c r="B190" s="627"/>
      <c r="D190" s="267"/>
      <c r="E190" s="267"/>
      <c r="F190" s="267"/>
      <c r="G190" s="267"/>
      <c r="L190" s="627"/>
      <c r="M190" s="634"/>
      <c r="N190" s="634"/>
      <c r="O190" s="627"/>
      <c r="P190" s="627"/>
      <c r="Q190" s="627"/>
      <c r="R190" s="627"/>
      <c r="S190" s="627"/>
    </row>
    <row r="191" spans="1:19">
      <c r="A191" s="627"/>
      <c r="B191" s="627"/>
      <c r="D191" s="267"/>
      <c r="E191" s="267"/>
      <c r="F191" s="267"/>
      <c r="G191" s="267"/>
      <c r="L191" s="627"/>
      <c r="M191" s="634"/>
      <c r="N191" s="634"/>
      <c r="O191" s="627"/>
      <c r="P191" s="627"/>
      <c r="Q191" s="627"/>
      <c r="R191" s="627"/>
      <c r="S191" s="627"/>
    </row>
    <row r="192" spans="1:19">
      <c r="A192" s="627"/>
      <c r="B192" s="627"/>
      <c r="D192" s="267"/>
      <c r="E192" s="267"/>
      <c r="F192" s="267"/>
      <c r="G192" s="267"/>
      <c r="L192" s="627"/>
      <c r="M192" s="634"/>
      <c r="N192" s="634"/>
      <c r="O192" s="627"/>
      <c r="P192" s="627"/>
      <c r="Q192" s="627"/>
      <c r="R192" s="627"/>
      <c r="S192" s="627"/>
    </row>
    <row r="193" spans="1:19">
      <c r="A193" s="627"/>
      <c r="B193" s="627"/>
      <c r="D193" s="267"/>
      <c r="E193" s="267"/>
      <c r="F193" s="267"/>
      <c r="G193" s="267"/>
      <c r="L193" s="627"/>
      <c r="M193" s="634"/>
      <c r="N193" s="634"/>
      <c r="O193" s="627"/>
      <c r="P193" s="627"/>
      <c r="Q193" s="627"/>
      <c r="R193" s="627"/>
      <c r="S193" s="627"/>
    </row>
  </sheetData>
  <mergeCells count="13">
    <mergeCell ref="B78:H78"/>
    <mergeCell ref="B73:I73"/>
    <mergeCell ref="B77:H77"/>
    <mergeCell ref="B71:C71"/>
    <mergeCell ref="I13:M13"/>
    <mergeCell ref="B14:C14"/>
    <mergeCell ref="E14:G14"/>
    <mergeCell ref="N13:R13"/>
    <mergeCell ref="I12:S12"/>
    <mergeCell ref="B13:H13"/>
    <mergeCell ref="A1:H1"/>
    <mergeCell ref="A2:H2"/>
    <mergeCell ref="A3:H3"/>
  </mergeCells>
  <printOptions horizontalCentered="1"/>
  <pageMargins left="1.1811023622047245" right="0.78740157480314965" top="0.78740157480314965" bottom="4.1338582677165361" header="0.51181102362204722" footer="3.5433070866141736"/>
  <pageSetup paperSize="9" scale="85" firstPageNumber="65" orientation="portrait" blackAndWhite="1" useFirstPageNumber="1" r:id="rId1"/>
  <headerFooter alignWithMargins="0">
    <oddHeader xml:space="preserve">&amp;C   </oddHeader>
    <oddFooter>&amp;C&amp;"Times New Roman,Bold"  &amp;P</oddFooter>
  </headerFooter>
  <rowBreaks count="2" manualBreakCount="2">
    <brk id="43" max="9" man="1"/>
    <brk id="73" max="9" man="1"/>
  </rowBreaks>
</worksheet>
</file>

<file path=xl/worksheets/sheet37.xml><?xml version="1.0" encoding="utf-8"?>
<worksheet xmlns="http://schemas.openxmlformats.org/spreadsheetml/2006/main" xmlns:r="http://schemas.openxmlformats.org/officeDocument/2006/relationships">
  <sheetPr syncVertical="1" syncRef="A1" transitionEvaluation="1">
    <tabColor rgb="FF92D050"/>
  </sheetPr>
  <dimension ref="A1:AH114"/>
  <sheetViews>
    <sheetView view="pageBreakPreview" zoomScaleSheetLayoutView="100" workbookViewId="0">
      <selection activeCell="E19" sqref="E19:F21"/>
    </sheetView>
  </sheetViews>
  <sheetFormatPr defaultColWidth="9.140625" defaultRowHeight="12.75"/>
  <cols>
    <col min="1" max="1" width="6.42578125" style="699" customWidth="1"/>
    <col min="2" max="2" width="8.140625" style="716" customWidth="1"/>
    <col min="3" max="3" width="34.5703125" style="685" customWidth="1"/>
    <col min="4" max="6" width="10.42578125" style="698" customWidth="1"/>
    <col min="7" max="7" width="9.42578125" style="698" customWidth="1"/>
    <col min="8" max="8" width="4.28515625" style="694" customWidth="1"/>
    <col min="9" max="9" width="3" style="694" customWidth="1"/>
    <col min="10" max="10" width="8.5703125" style="705" customWidth="1"/>
    <col min="11" max="11" width="8.42578125" style="705" customWidth="1"/>
    <col min="12" max="12" width="8.5703125" style="698" customWidth="1"/>
    <col min="13" max="13" width="9.140625" style="698" customWidth="1"/>
    <col min="14" max="14" width="9.5703125" style="944" bestFit="1" customWidth="1"/>
    <col min="15" max="15" width="7.85546875" style="697" customWidth="1"/>
    <col min="16" max="16" width="13.7109375" style="697" customWidth="1"/>
    <col min="17" max="17" width="15.7109375" style="697" customWidth="1"/>
    <col min="18" max="18" width="7" style="697" customWidth="1"/>
    <col min="19" max="19" width="11.140625" style="902" customWidth="1"/>
    <col min="20" max="20" width="6" style="697" customWidth="1"/>
    <col min="21" max="21" width="6.7109375" style="697" customWidth="1"/>
    <col min="22" max="22" width="7.7109375" style="697" customWidth="1"/>
    <col min="23" max="23" width="5.7109375" style="697" customWidth="1"/>
    <col min="24" max="24" width="13.85546875" style="903" customWidth="1"/>
    <col min="25" max="25" width="8.7109375" style="697" customWidth="1"/>
    <col min="26" max="26" width="10.7109375" style="697" customWidth="1"/>
    <col min="27" max="27" width="8.7109375" style="768" customWidth="1"/>
    <col min="28" max="28" width="8" style="768" customWidth="1"/>
    <col min="29" max="29" width="12" style="902" customWidth="1"/>
    <col min="30" max="33" width="9.140625" style="694" customWidth="1"/>
    <col min="34" max="34" width="9.140625" style="696" customWidth="1"/>
    <col min="35" max="37" width="9.140625" style="694" customWidth="1"/>
    <col min="38" max="16384" width="9.140625" style="694"/>
  </cols>
  <sheetData>
    <row r="1" spans="1:34" ht="14.1" customHeight="1">
      <c r="A1" s="2533" t="s">
        <v>596</v>
      </c>
      <c r="B1" s="2533"/>
      <c r="C1" s="2533"/>
      <c r="D1" s="2533"/>
      <c r="E1" s="2533"/>
      <c r="F1" s="2533"/>
      <c r="G1" s="2533"/>
      <c r="H1" s="2533"/>
      <c r="I1" s="1170"/>
      <c r="J1" s="1170"/>
      <c r="K1" s="1170"/>
      <c r="L1" s="1170"/>
      <c r="M1" s="1170"/>
      <c r="N1" s="901"/>
    </row>
    <row r="2" spans="1:34" ht="14.1" customHeight="1">
      <c r="A2" s="2533" t="s">
        <v>597</v>
      </c>
      <c r="B2" s="2533"/>
      <c r="C2" s="2533"/>
      <c r="D2" s="2533"/>
      <c r="E2" s="2533"/>
      <c r="F2" s="2533"/>
      <c r="G2" s="2533"/>
      <c r="H2" s="2533"/>
      <c r="I2" s="1170"/>
      <c r="J2" s="1170"/>
      <c r="K2" s="1170"/>
      <c r="L2" s="1170"/>
      <c r="M2" s="1170"/>
      <c r="N2" s="901"/>
    </row>
    <row r="3" spans="1:34">
      <c r="A3" s="2529" t="s">
        <v>598</v>
      </c>
      <c r="B3" s="2529"/>
      <c r="C3" s="2529"/>
      <c r="D3" s="2529"/>
      <c r="E3" s="2529"/>
      <c r="F3" s="2529"/>
      <c r="G3" s="2529"/>
      <c r="H3" s="2529"/>
      <c r="I3" s="1169"/>
      <c r="J3" s="1170"/>
      <c r="K3" s="1170"/>
      <c r="L3" s="1170"/>
      <c r="M3" s="1170"/>
      <c r="N3" s="901"/>
    </row>
    <row r="4" spans="1:34" ht="13.5">
      <c r="A4" s="869"/>
      <c r="B4" s="870"/>
      <c r="C4" s="870"/>
      <c r="D4" s="870"/>
      <c r="E4" s="870"/>
      <c r="F4" s="870"/>
      <c r="G4" s="870"/>
      <c r="H4" s="870"/>
      <c r="I4" s="870"/>
      <c r="J4" s="1170"/>
      <c r="K4" s="1170"/>
      <c r="L4" s="1170"/>
      <c r="M4" s="1170"/>
      <c r="N4" s="901"/>
    </row>
    <row r="5" spans="1:34">
      <c r="A5" s="869"/>
      <c r="B5" s="871"/>
      <c r="C5" s="871"/>
      <c r="D5" s="872"/>
      <c r="E5" s="873" t="s">
        <v>26</v>
      </c>
      <c r="F5" s="873" t="s">
        <v>27</v>
      </c>
      <c r="G5" s="873" t="s">
        <v>154</v>
      </c>
      <c r="I5" s="874"/>
      <c r="J5" s="1170"/>
      <c r="K5" s="1170"/>
      <c r="L5" s="1170"/>
      <c r="M5" s="1170"/>
      <c r="N5" s="901"/>
    </row>
    <row r="6" spans="1:34">
      <c r="A6" s="869"/>
      <c r="B6" s="875" t="s">
        <v>28</v>
      </c>
      <c r="C6" s="871" t="s">
        <v>29</v>
      </c>
      <c r="D6" s="876" t="s">
        <v>79</v>
      </c>
      <c r="E6" s="877">
        <v>90418</v>
      </c>
      <c r="F6" s="1824">
        <v>0</v>
      </c>
      <c r="G6" s="877">
        <f>SUM(E6:F6)</f>
        <v>90418</v>
      </c>
      <c r="I6" s="877"/>
      <c r="J6" s="1170"/>
      <c r="K6" s="1170"/>
      <c r="L6" s="1170"/>
      <c r="M6" s="1170"/>
      <c r="N6" s="901"/>
    </row>
    <row r="7" spans="1:34">
      <c r="A7" s="869"/>
      <c r="B7" s="875" t="s">
        <v>30</v>
      </c>
      <c r="C7" s="878" t="s">
        <v>31</v>
      </c>
      <c r="D7" s="879"/>
      <c r="E7" s="874"/>
      <c r="F7" s="1825"/>
      <c r="G7" s="874"/>
      <c r="I7" s="874"/>
      <c r="J7" s="1170"/>
      <c r="K7" s="1170"/>
      <c r="L7" s="1170"/>
      <c r="M7" s="1170"/>
      <c r="N7" s="901"/>
    </row>
    <row r="8" spans="1:34">
      <c r="A8" s="869"/>
      <c r="B8" s="875"/>
      <c r="C8" s="878" t="s">
        <v>150</v>
      </c>
      <c r="D8" s="879" t="s">
        <v>79</v>
      </c>
      <c r="E8" s="874">
        <f>G23</f>
        <v>1350</v>
      </c>
      <c r="F8" s="1823">
        <v>0</v>
      </c>
      <c r="G8" s="874">
        <f>SUM(E8:F8)</f>
        <v>1350</v>
      </c>
      <c r="I8" s="874"/>
      <c r="J8" s="1170"/>
      <c r="K8" s="1170"/>
      <c r="L8" s="1170"/>
      <c r="M8" s="1170"/>
      <c r="N8" s="901"/>
    </row>
    <row r="9" spans="1:34">
      <c r="A9" s="869"/>
      <c r="B9" s="880" t="s">
        <v>78</v>
      </c>
      <c r="C9" s="871" t="s">
        <v>43</v>
      </c>
      <c r="D9" s="881" t="s">
        <v>79</v>
      </c>
      <c r="E9" s="882">
        <f>SUM(E6:E8)</f>
        <v>91768</v>
      </c>
      <c r="F9" s="1826">
        <f>SUM(F6:F8)</f>
        <v>0</v>
      </c>
      <c r="G9" s="882">
        <f>SUM(E9:F9)</f>
        <v>91768</v>
      </c>
      <c r="I9" s="877"/>
      <c r="L9" s="705"/>
      <c r="M9" s="705"/>
      <c r="N9" s="904"/>
    </row>
    <row r="10" spans="1:34">
      <c r="A10" s="869"/>
      <c r="B10" s="875"/>
      <c r="C10" s="871"/>
      <c r="D10" s="883"/>
      <c r="E10" s="883"/>
      <c r="F10" s="883"/>
      <c r="G10" s="883"/>
      <c r="H10" s="876"/>
      <c r="I10" s="883"/>
      <c r="L10" s="705"/>
      <c r="M10" s="705"/>
      <c r="N10" s="904"/>
    </row>
    <row r="11" spans="1:34" s="695" customFormat="1">
      <c r="A11" s="869"/>
      <c r="B11" s="875" t="s">
        <v>44</v>
      </c>
      <c r="C11" s="871" t="s">
        <v>45</v>
      </c>
      <c r="D11" s="871"/>
      <c r="E11" s="871"/>
      <c r="F11" s="871"/>
      <c r="G11" s="871"/>
      <c r="H11" s="884"/>
      <c r="I11" s="871"/>
      <c r="J11" s="905"/>
      <c r="K11" s="905"/>
      <c r="L11" s="905"/>
      <c r="M11" s="905"/>
      <c r="N11" s="906"/>
      <c r="O11" s="697"/>
      <c r="P11" s="697"/>
      <c r="Q11" s="697"/>
      <c r="R11" s="697"/>
      <c r="S11" s="902"/>
      <c r="T11" s="697"/>
      <c r="U11" s="697"/>
      <c r="V11" s="697"/>
      <c r="W11" s="697"/>
      <c r="X11" s="903"/>
      <c r="Y11" s="697"/>
      <c r="Z11" s="697"/>
      <c r="AA11" s="697"/>
      <c r="AB11" s="697"/>
      <c r="AC11" s="902"/>
      <c r="AH11" s="696"/>
    </row>
    <row r="12" spans="1:34"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4"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2"/>
    </row>
    <row r="14" spans="1:34" s="2167" customFormat="1" ht="41.25" customHeight="1" thickTop="1" thickBot="1">
      <c r="A14" s="2164"/>
      <c r="B14" s="2447" t="s">
        <v>46</v>
      </c>
      <c r="C14" s="2447"/>
      <c r="D14" s="2171"/>
      <c r="E14" s="2447" t="s">
        <v>1147</v>
      </c>
      <c r="F14" s="2447"/>
      <c r="G14" s="2447"/>
      <c r="H14" s="2165"/>
      <c r="I14" s="2319"/>
      <c r="J14" s="2319"/>
      <c r="K14" s="2319"/>
      <c r="L14" s="2319"/>
      <c r="M14" s="2320"/>
      <c r="N14" s="2319"/>
      <c r="O14" s="2319"/>
      <c r="P14" s="2319"/>
      <c r="Q14" s="2319"/>
      <c r="R14" s="2320"/>
      <c r="S14" s="2163"/>
    </row>
    <row r="15" spans="1:34" s="12" customFormat="1" ht="14.45" customHeight="1" thickTop="1">
      <c r="B15" s="68"/>
      <c r="C15" s="52" t="s">
        <v>82</v>
      </c>
      <c r="D15" s="48"/>
      <c r="E15" s="1053"/>
      <c r="F15" s="1053"/>
      <c r="G15" s="48"/>
      <c r="H15" s="48"/>
      <c r="I15" s="71"/>
      <c r="J15" s="71"/>
      <c r="K15" s="71"/>
      <c r="L15" s="71"/>
      <c r="M15" s="71"/>
      <c r="N15" s="71"/>
      <c r="O15" s="71"/>
      <c r="P15" s="71"/>
      <c r="Q15" s="71"/>
      <c r="R15" s="71"/>
    </row>
    <row r="16" spans="1:34" s="12" customFormat="1" ht="14.45" customHeight="1">
      <c r="A16" s="981" t="s">
        <v>83</v>
      </c>
      <c r="B16" s="1473">
        <v>2062</v>
      </c>
      <c r="C16" s="56" t="s">
        <v>511</v>
      </c>
      <c r="D16" s="48"/>
      <c r="E16" s="1053"/>
      <c r="F16" s="1053"/>
      <c r="G16" s="48"/>
      <c r="H16" s="48"/>
      <c r="I16" s="71"/>
      <c r="J16" s="71"/>
      <c r="K16" s="71"/>
      <c r="L16" s="71"/>
      <c r="M16" s="71"/>
      <c r="N16" s="71"/>
      <c r="O16" s="71"/>
      <c r="P16" s="71"/>
      <c r="Q16" s="71"/>
      <c r="R16" s="71"/>
    </row>
    <row r="17" spans="1:34" s="12" customFormat="1" ht="16.149999999999999" customHeight="1">
      <c r="A17" s="981"/>
      <c r="B17" s="1474">
        <v>0.105</v>
      </c>
      <c r="C17" s="56" t="s">
        <v>599</v>
      </c>
      <c r="D17" s="48"/>
      <c r="E17" s="1053"/>
      <c r="F17" s="1053"/>
      <c r="G17" s="48"/>
      <c r="H17" s="48"/>
      <c r="I17" s="71"/>
      <c r="J17" s="71"/>
      <c r="K17" s="71"/>
      <c r="L17" s="71"/>
      <c r="M17" s="71"/>
      <c r="N17" s="71"/>
      <c r="O17" s="71"/>
      <c r="P17" s="71"/>
      <c r="Q17" s="71"/>
      <c r="R17" s="71"/>
    </row>
    <row r="18" spans="1:34" s="12" customFormat="1" ht="14.45" customHeight="1">
      <c r="B18" s="68">
        <v>60</v>
      </c>
      <c r="C18" s="1475" t="s">
        <v>38</v>
      </c>
      <c r="D18" s="13"/>
      <c r="E18" s="1135"/>
      <c r="F18" s="1135"/>
      <c r="G18" s="13"/>
      <c r="H18" s="13"/>
      <c r="I18" s="71"/>
      <c r="J18" s="71"/>
      <c r="K18" s="71"/>
      <c r="L18" s="71"/>
      <c r="M18" s="71"/>
      <c r="N18" s="71"/>
      <c r="O18" s="71"/>
      <c r="P18" s="71"/>
      <c r="Q18" s="71"/>
      <c r="R18" s="71"/>
    </row>
    <row r="19" spans="1:34" s="12" customFormat="1" ht="14.45" customHeight="1">
      <c r="B19" s="1476" t="s">
        <v>359</v>
      </c>
      <c r="C19" s="1475" t="s">
        <v>144</v>
      </c>
      <c r="D19" s="272"/>
      <c r="E19" s="271"/>
      <c r="F19" s="299"/>
      <c r="G19" s="1420">
        <v>1350</v>
      </c>
      <c r="H19" s="1420"/>
      <c r="I19" s="1055"/>
      <c r="J19" s="1055"/>
      <c r="K19" s="1055"/>
      <c r="L19" s="1060"/>
      <c r="M19" s="1060"/>
      <c r="N19" s="71"/>
      <c r="O19" s="71"/>
      <c r="P19" s="71"/>
      <c r="Q19" s="71"/>
      <c r="R19" s="71"/>
    </row>
    <row r="20" spans="1:34" s="12" customFormat="1" ht="14.45" customHeight="1">
      <c r="A20" s="12" t="s">
        <v>78</v>
      </c>
      <c r="B20" s="68">
        <v>60</v>
      </c>
      <c r="C20" s="1475" t="s">
        <v>38</v>
      </c>
      <c r="D20" s="271"/>
      <c r="E20" s="271"/>
      <c r="F20" s="273"/>
      <c r="G20" s="54">
        <v>1350</v>
      </c>
      <c r="H20" s="53"/>
      <c r="I20" s="71"/>
      <c r="J20" s="71"/>
      <c r="K20" s="71"/>
      <c r="L20" s="71"/>
      <c r="M20" s="71"/>
      <c r="N20" s="71"/>
      <c r="O20" s="71"/>
      <c r="P20" s="71"/>
      <c r="Q20" s="71"/>
      <c r="R20" s="71"/>
    </row>
    <row r="21" spans="1:34" s="12" customFormat="1" ht="14.45" customHeight="1">
      <c r="A21" s="12" t="s">
        <v>78</v>
      </c>
      <c r="B21" s="1474">
        <v>0.105</v>
      </c>
      <c r="C21" s="56" t="s">
        <v>599</v>
      </c>
      <c r="D21" s="271"/>
      <c r="E21" s="271"/>
      <c r="F21" s="273"/>
      <c r="G21" s="54">
        <v>1350</v>
      </c>
      <c r="H21" s="53"/>
      <c r="I21" s="71"/>
      <c r="J21" s="71"/>
      <c r="K21" s="71"/>
      <c r="L21" s="71"/>
      <c r="M21" s="71"/>
      <c r="N21" s="71"/>
      <c r="O21" s="71"/>
      <c r="P21" s="71"/>
      <c r="Q21" s="71"/>
      <c r="R21" s="71"/>
    </row>
    <row r="22" spans="1:34" s="12" customFormat="1" ht="14.45" customHeight="1">
      <c r="A22" s="12" t="s">
        <v>78</v>
      </c>
      <c r="B22" s="1473">
        <v>2062</v>
      </c>
      <c r="C22" s="56" t="s">
        <v>511</v>
      </c>
      <c r="D22" s="277"/>
      <c r="E22" s="277"/>
      <c r="F22" s="276"/>
      <c r="G22" s="54">
        <v>1350</v>
      </c>
      <c r="H22" s="53"/>
      <c r="I22" s="71"/>
      <c r="J22" s="71"/>
      <c r="K22" s="71"/>
      <c r="L22" s="71"/>
      <c r="M22" s="71"/>
      <c r="N22" s="71"/>
      <c r="O22" s="71"/>
      <c r="P22" s="71"/>
      <c r="Q22" s="71"/>
      <c r="R22" s="71"/>
    </row>
    <row r="23" spans="1:34" s="12" customFormat="1" ht="14.45" customHeight="1">
      <c r="A23" s="203" t="s">
        <v>78</v>
      </c>
      <c r="B23" s="1477"/>
      <c r="C23" s="72" t="s">
        <v>82</v>
      </c>
      <c r="D23" s="54"/>
      <c r="E23" s="274"/>
      <c r="F23" s="278"/>
      <c r="G23" s="54">
        <v>1350</v>
      </c>
      <c r="H23" s="53"/>
    </row>
    <row r="24" spans="1:34" s="12" customFormat="1" ht="14.45" customHeight="1">
      <c r="A24" s="203" t="s">
        <v>78</v>
      </c>
      <c r="B24" s="1477"/>
      <c r="C24" s="72" t="s">
        <v>79</v>
      </c>
      <c r="D24" s="54"/>
      <c r="E24" s="274"/>
      <c r="F24" s="278"/>
      <c r="G24" s="54">
        <v>1350</v>
      </c>
      <c r="H24" s="53"/>
    </row>
    <row r="25" spans="1:34" s="12" customFormat="1" ht="14.45" customHeight="1">
      <c r="A25" s="2018"/>
      <c r="B25" s="2019"/>
      <c r="C25" s="2020"/>
      <c r="D25" s="53"/>
      <c r="E25" s="271"/>
      <c r="F25" s="273"/>
      <c r="G25" s="71"/>
      <c r="H25" s="71"/>
    </row>
    <row r="26" spans="1:34" s="955" customFormat="1" ht="14.45" customHeight="1">
      <c r="B26" s="706" t="s">
        <v>958</v>
      </c>
      <c r="C26" s="706"/>
      <c r="D26" s="677"/>
      <c r="E26" s="677"/>
      <c r="F26" s="677"/>
      <c r="G26" s="679"/>
      <c r="H26" s="679"/>
      <c r="I26" s="679"/>
      <c r="J26" s="2021"/>
      <c r="K26" s="639"/>
      <c r="L26" s="639"/>
      <c r="M26" s="639"/>
      <c r="N26" s="956"/>
      <c r="O26" s="639"/>
      <c r="P26" s="639"/>
      <c r="Q26" s="639"/>
      <c r="R26" s="639"/>
      <c r="S26" s="957"/>
      <c r="T26" s="639"/>
      <c r="U26" s="639"/>
      <c r="X26" s="956"/>
      <c r="AC26" s="957"/>
    </row>
    <row r="27" spans="1:34" s="635" customFormat="1" ht="15.75" customHeight="1">
      <c r="A27" s="1026"/>
      <c r="B27" s="2534"/>
      <c r="C27" s="2534"/>
      <c r="D27" s="2534"/>
      <c r="E27" s="2534"/>
      <c r="F27" s="2534"/>
      <c r="G27" s="2534"/>
      <c r="H27" s="2534"/>
      <c r="I27" s="954"/>
      <c r="J27" s="713"/>
      <c r="K27" s="713"/>
      <c r="L27" s="713"/>
      <c r="M27" s="713"/>
      <c r="N27" s="713"/>
      <c r="O27" s="636"/>
      <c r="P27" s="636"/>
      <c r="Q27" s="636"/>
      <c r="R27" s="636"/>
      <c r="S27" s="638"/>
      <c r="T27" s="636"/>
      <c r="U27" s="636"/>
      <c r="V27" s="636"/>
      <c r="W27" s="636"/>
      <c r="X27" s="885"/>
      <c r="Y27" s="636"/>
      <c r="Z27" s="636"/>
      <c r="AC27" s="638"/>
      <c r="AH27" s="885"/>
    </row>
    <row r="28" spans="1:34" s="635" customFormat="1">
      <c r="A28" s="1027"/>
      <c r="B28" s="2535"/>
      <c r="C28" s="2535"/>
      <c r="D28" s="2535"/>
      <c r="E28" s="2535"/>
      <c r="F28" s="2535"/>
      <c r="G28" s="2535"/>
      <c r="H28" s="2535"/>
      <c r="I28" s="713"/>
      <c r="J28" s="713"/>
      <c r="K28" s="713"/>
      <c r="L28" s="713"/>
      <c r="M28" s="713"/>
      <c r="N28" s="713"/>
      <c r="O28" s="639"/>
      <c r="P28" s="639"/>
      <c r="Q28" s="639"/>
      <c r="R28" s="639"/>
      <c r="S28" s="956"/>
      <c r="T28" s="639"/>
      <c r="U28" s="639"/>
      <c r="V28" s="639"/>
      <c r="W28" s="639"/>
      <c r="X28" s="957"/>
      <c r="Y28" s="639"/>
      <c r="Z28" s="639"/>
      <c r="AA28" s="955"/>
      <c r="AB28" s="955"/>
      <c r="AC28" s="956"/>
      <c r="AH28" s="885"/>
    </row>
    <row r="29" spans="1:34" s="635" customFormat="1">
      <c r="A29" s="2216"/>
      <c r="B29" s="2398"/>
      <c r="C29" s="886"/>
      <c r="D29" s="2398"/>
      <c r="E29" s="886"/>
      <c r="H29" s="714"/>
      <c r="I29" s="714"/>
      <c r="J29" s="714"/>
      <c r="K29" s="714"/>
      <c r="L29" s="714"/>
      <c r="M29" s="714"/>
      <c r="N29" s="714"/>
      <c r="O29" s="639"/>
      <c r="P29" s="639"/>
      <c r="Q29" s="639"/>
      <c r="R29" s="639"/>
      <c r="S29" s="956"/>
      <c r="T29" s="639"/>
      <c r="U29" s="639"/>
      <c r="V29" s="639"/>
      <c r="W29" s="639"/>
      <c r="X29" s="957"/>
      <c r="Y29" s="639"/>
      <c r="Z29" s="639"/>
      <c r="AA29" s="955"/>
      <c r="AB29" s="955"/>
      <c r="AC29" s="956"/>
      <c r="AH29" s="885"/>
    </row>
    <row r="30" spans="1:34">
      <c r="A30" s="2216"/>
      <c r="B30" s="2399"/>
      <c r="C30" s="2400"/>
      <c r="D30" s="2399"/>
      <c r="E30" s="705"/>
      <c r="I30" s="886"/>
      <c r="J30" s="651"/>
      <c r="K30" s="651"/>
      <c r="N30" s="698"/>
    </row>
    <row r="31" spans="1:34">
      <c r="C31" s="716"/>
      <c r="I31" s="698"/>
      <c r="J31" s="958"/>
      <c r="K31" s="698"/>
      <c r="N31" s="698"/>
      <c r="O31" s="667"/>
      <c r="P31" s="695"/>
    </row>
    <row r="32" spans="1:34">
      <c r="C32" s="716"/>
      <c r="H32" s="698"/>
      <c r="I32" s="698"/>
      <c r="J32" s="698"/>
      <c r="K32" s="698"/>
      <c r="N32" s="698"/>
      <c r="O32" s="660"/>
      <c r="P32" s="695"/>
    </row>
    <row r="33" spans="1:34">
      <c r="C33" s="716"/>
      <c r="H33" s="698"/>
      <c r="I33" s="698"/>
      <c r="J33" s="698"/>
      <c r="K33" s="698"/>
      <c r="N33" s="698"/>
      <c r="O33" s="660"/>
      <c r="P33" s="695"/>
    </row>
    <row r="34" spans="1:34">
      <c r="C34" s="716"/>
      <c r="D34" s="651"/>
      <c r="E34" s="651"/>
      <c r="F34" s="651"/>
      <c r="G34" s="651"/>
      <c r="H34" s="651"/>
      <c r="I34" s="651"/>
      <c r="J34" s="651"/>
      <c r="K34" s="651"/>
      <c r="N34" s="698"/>
      <c r="O34" s="667"/>
      <c r="P34" s="695"/>
    </row>
    <row r="35" spans="1:34">
      <c r="C35" s="959"/>
      <c r="D35" s="649"/>
      <c r="E35" s="649"/>
      <c r="F35" s="649"/>
      <c r="G35" s="649"/>
      <c r="H35" s="649"/>
      <c r="I35" s="649"/>
      <c r="J35" s="649"/>
      <c r="K35" s="649"/>
      <c r="N35" s="698"/>
    </row>
    <row r="36" spans="1:34">
      <c r="C36" s="960"/>
      <c r="D36" s="649"/>
      <c r="E36" s="649"/>
      <c r="F36" s="649"/>
      <c r="G36" s="649"/>
      <c r="H36" s="649"/>
      <c r="I36" s="649"/>
      <c r="J36" s="649"/>
      <c r="K36" s="649"/>
      <c r="N36" s="698"/>
    </row>
    <row r="37" spans="1:34">
      <c r="C37" s="960"/>
      <c r="D37" s="649"/>
      <c r="E37" s="649"/>
      <c r="F37" s="649"/>
      <c r="G37" s="649"/>
      <c r="H37" s="649"/>
      <c r="I37" s="649"/>
      <c r="J37" s="649"/>
      <c r="K37" s="649"/>
      <c r="N37" s="698"/>
    </row>
    <row r="38" spans="1:34">
      <c r="C38" s="960"/>
      <c r="D38" s="649"/>
      <c r="E38" s="649"/>
      <c r="F38" s="649"/>
      <c r="G38" s="649"/>
      <c r="H38" s="649"/>
      <c r="I38" s="649"/>
      <c r="J38" s="649"/>
      <c r="K38" s="649"/>
      <c r="N38" s="698"/>
    </row>
    <row r="39" spans="1:34">
      <c r="C39" s="960"/>
      <c r="D39" s="649"/>
      <c r="E39" s="649"/>
      <c r="F39" s="649"/>
      <c r="G39" s="649"/>
      <c r="H39" s="649"/>
      <c r="I39" s="649"/>
      <c r="J39" s="649"/>
      <c r="K39" s="649"/>
      <c r="N39" s="698"/>
    </row>
    <row r="40" spans="1:34">
      <c r="C40" s="960"/>
      <c r="D40" s="649"/>
      <c r="E40" s="649"/>
      <c r="F40" s="649"/>
      <c r="G40" s="649"/>
      <c r="H40" s="649"/>
      <c r="I40" s="649"/>
      <c r="J40" s="649"/>
      <c r="K40" s="649"/>
      <c r="N40" s="698"/>
    </row>
    <row r="41" spans="1:34">
      <c r="C41" s="716"/>
      <c r="H41" s="698"/>
      <c r="I41" s="698"/>
      <c r="J41" s="698"/>
      <c r="K41" s="698"/>
      <c r="N41" s="698"/>
    </row>
    <row r="42" spans="1:34">
      <c r="H42" s="698"/>
      <c r="I42" s="698"/>
      <c r="J42" s="698"/>
      <c r="K42" s="698"/>
      <c r="N42" s="698"/>
      <c r="AH42" s="694"/>
    </row>
    <row r="43" spans="1:34">
      <c r="H43" s="698"/>
      <c r="I43" s="698"/>
      <c r="J43" s="698"/>
      <c r="K43" s="698"/>
      <c r="N43" s="698"/>
      <c r="AH43" s="694"/>
    </row>
    <row r="44" spans="1:34" s="627" customFormat="1">
      <c r="A44" s="907"/>
      <c r="B44" s="908"/>
      <c r="C44" s="909"/>
      <c r="D44" s="910"/>
      <c r="E44" s="910"/>
      <c r="F44" s="910"/>
      <c r="G44" s="910"/>
      <c r="H44" s="910"/>
      <c r="I44" s="910"/>
      <c r="J44" s="910"/>
      <c r="K44" s="910"/>
      <c r="L44" s="910"/>
      <c r="M44" s="910"/>
      <c r="N44" s="910"/>
      <c r="S44" s="911"/>
      <c r="AC44" s="911"/>
    </row>
    <row r="45" spans="1:34" s="627" customFormat="1">
      <c r="A45" s="907"/>
      <c r="B45" s="912"/>
      <c r="C45" s="909"/>
      <c r="D45" s="910"/>
      <c r="E45" s="910"/>
      <c r="F45" s="910"/>
      <c r="G45" s="910"/>
      <c r="H45" s="752"/>
      <c r="I45" s="752"/>
      <c r="J45" s="752"/>
      <c r="K45" s="752"/>
      <c r="L45" s="752"/>
      <c r="M45" s="752"/>
      <c r="N45" s="752"/>
      <c r="S45" s="911"/>
      <c r="AC45" s="911"/>
    </row>
    <row r="56" spans="1:29" s="627" customFormat="1" ht="6.95" customHeight="1">
      <c r="A56" s="914"/>
      <c r="B56" s="961"/>
      <c r="C56" s="702"/>
      <c r="D56" s="962"/>
      <c r="E56" s="962"/>
      <c r="F56" s="962"/>
      <c r="G56" s="962"/>
      <c r="H56" s="962"/>
      <c r="I56" s="962"/>
      <c r="J56" s="962"/>
      <c r="K56" s="962"/>
      <c r="L56" s="962"/>
      <c r="M56" s="962"/>
      <c r="N56" s="962"/>
      <c r="S56" s="911"/>
      <c r="AC56" s="911"/>
    </row>
    <row r="57" spans="1:29" s="627" customFormat="1">
      <c r="A57" s="914"/>
      <c r="B57" s="915"/>
      <c r="C57" s="702"/>
      <c r="D57" s="632"/>
      <c r="E57" s="632"/>
      <c r="F57" s="632"/>
      <c r="G57" s="632"/>
      <c r="H57" s="632"/>
      <c r="I57" s="632"/>
      <c r="J57" s="632"/>
      <c r="K57" s="632"/>
      <c r="L57" s="632"/>
      <c r="M57" s="632"/>
      <c r="N57" s="632"/>
      <c r="S57" s="911"/>
      <c r="AC57" s="911"/>
    </row>
    <row r="58" spans="1:29" s="627" customFormat="1">
      <c r="A58" s="916"/>
      <c r="B58" s="917"/>
      <c r="C58" s="655"/>
      <c r="D58" s="714"/>
      <c r="E58" s="714"/>
      <c r="F58" s="714"/>
      <c r="G58" s="714"/>
      <c r="H58" s="714"/>
      <c r="I58" s="714"/>
      <c r="J58" s="714"/>
      <c r="K58" s="714"/>
      <c r="L58" s="714"/>
      <c r="M58" s="714"/>
      <c r="N58" s="714"/>
      <c r="S58" s="911"/>
      <c r="AC58" s="911"/>
    </row>
    <row r="59" spans="1:29" s="627" customFormat="1">
      <c r="A59" s="916"/>
      <c r="B59" s="918"/>
      <c r="C59" s="715"/>
      <c r="D59" s="714"/>
      <c r="E59" s="714"/>
      <c r="F59" s="714"/>
      <c r="G59" s="714"/>
      <c r="H59" s="714"/>
      <c r="I59" s="714"/>
      <c r="J59" s="714"/>
      <c r="K59" s="714"/>
      <c r="L59" s="714"/>
      <c r="M59" s="714"/>
      <c r="N59" s="714"/>
      <c r="S59" s="911"/>
      <c r="AC59" s="911"/>
    </row>
    <row r="60" spans="1:29" s="627" customFormat="1">
      <c r="A60" s="916"/>
      <c r="B60" s="919"/>
      <c r="C60" s="920"/>
      <c r="D60" s="714"/>
      <c r="E60" s="714"/>
      <c r="F60" s="714"/>
      <c r="G60" s="714"/>
      <c r="H60" s="714"/>
      <c r="I60" s="714"/>
      <c r="J60" s="714"/>
      <c r="K60" s="714"/>
      <c r="L60" s="714"/>
      <c r="M60" s="714"/>
      <c r="N60" s="714"/>
      <c r="S60" s="911"/>
      <c r="AC60" s="911"/>
    </row>
    <row r="61" spans="1:29" s="627" customFormat="1">
      <c r="A61" s="916"/>
      <c r="B61" s="925"/>
      <c r="C61" s="920"/>
      <c r="D61" s="678"/>
      <c r="E61" s="678"/>
      <c r="F61" s="678"/>
      <c r="G61" s="678"/>
      <c r="H61" s="678"/>
      <c r="I61" s="963"/>
      <c r="J61" s="963"/>
      <c r="K61" s="963"/>
      <c r="L61" s="678"/>
      <c r="M61" s="963"/>
      <c r="N61" s="711"/>
      <c r="S61" s="911"/>
      <c r="AC61" s="911"/>
    </row>
    <row r="62" spans="1:29" s="627" customFormat="1">
      <c r="A62" s="916"/>
      <c r="B62" s="925"/>
      <c r="C62" s="920"/>
      <c r="D62" s="678"/>
      <c r="E62" s="678"/>
      <c r="F62" s="678"/>
      <c r="G62" s="678"/>
      <c r="H62" s="678"/>
      <c r="I62" s="963"/>
      <c r="J62" s="963"/>
      <c r="K62" s="963"/>
      <c r="L62" s="678"/>
      <c r="M62" s="963"/>
      <c r="N62" s="711"/>
      <c r="S62" s="911"/>
      <c r="AC62" s="911"/>
    </row>
    <row r="63" spans="1:29" s="627" customFormat="1">
      <c r="A63" s="916"/>
      <c r="B63" s="925"/>
      <c r="C63" s="920"/>
      <c r="D63" s="661"/>
      <c r="E63" s="661"/>
      <c r="F63" s="661"/>
      <c r="G63" s="678"/>
      <c r="H63" s="661"/>
      <c r="I63" s="926"/>
      <c r="J63" s="661"/>
      <c r="K63" s="963"/>
      <c r="L63" s="661"/>
      <c r="M63" s="926"/>
      <c r="N63" s="711"/>
      <c r="S63" s="911"/>
      <c r="AC63" s="911"/>
    </row>
    <row r="64" spans="1:29" s="627" customFormat="1">
      <c r="A64" s="916"/>
      <c r="B64" s="925"/>
      <c r="C64" s="655"/>
      <c r="D64" s="654"/>
      <c r="E64" s="654"/>
      <c r="F64" s="654"/>
      <c r="G64" s="679"/>
      <c r="H64" s="654"/>
      <c r="I64" s="926"/>
      <c r="J64" s="654"/>
      <c r="K64" s="922"/>
      <c r="L64" s="654"/>
      <c r="M64" s="926"/>
      <c r="N64" s="707"/>
      <c r="S64" s="911"/>
      <c r="AC64" s="911"/>
    </row>
    <row r="65" spans="1:29" s="627" customFormat="1">
      <c r="A65" s="916"/>
      <c r="B65" s="925"/>
      <c r="C65" s="920"/>
      <c r="D65" s="660"/>
      <c r="E65" s="660"/>
      <c r="F65" s="660"/>
      <c r="G65" s="660"/>
      <c r="H65" s="660"/>
      <c r="I65" s="926"/>
      <c r="J65" s="660"/>
      <c r="K65" s="927"/>
      <c r="L65" s="661"/>
      <c r="M65" s="926"/>
      <c r="N65" s="711"/>
      <c r="S65" s="911"/>
      <c r="AC65" s="911"/>
    </row>
    <row r="66" spans="1:29" s="627" customFormat="1">
      <c r="A66" s="916"/>
      <c r="B66" s="925"/>
      <c r="C66" s="655"/>
      <c r="D66" s="661"/>
      <c r="E66" s="661"/>
      <c r="F66" s="661"/>
      <c r="G66" s="660"/>
      <c r="H66" s="661"/>
      <c r="I66" s="927"/>
      <c r="J66" s="661"/>
      <c r="K66" s="927"/>
      <c r="L66" s="661"/>
      <c r="M66" s="927"/>
      <c r="N66" s="711"/>
      <c r="S66" s="911"/>
      <c r="AC66" s="911"/>
    </row>
    <row r="67" spans="1:29" s="627" customFormat="1">
      <c r="A67" s="921"/>
      <c r="B67" s="928"/>
      <c r="C67" s="655"/>
      <c r="D67" s="929"/>
      <c r="E67" s="929"/>
      <c r="F67" s="929"/>
      <c r="G67" s="929"/>
      <c r="H67" s="929"/>
      <c r="I67" s="929"/>
      <c r="J67" s="929"/>
      <c r="K67" s="929"/>
      <c r="L67" s="658"/>
      <c r="M67" s="929"/>
      <c r="N67" s="929"/>
      <c r="S67" s="911"/>
      <c r="AC67" s="911"/>
    </row>
    <row r="68" spans="1:29" s="627" customFormat="1" ht="9.9499999999999993" customHeight="1">
      <c r="A68" s="921"/>
      <c r="B68" s="928"/>
      <c r="C68" s="655"/>
      <c r="D68" s="930"/>
      <c r="E68" s="930"/>
      <c r="F68" s="930"/>
      <c r="G68" s="930"/>
      <c r="H68" s="930"/>
      <c r="I68" s="930"/>
      <c r="J68" s="930"/>
      <c r="K68" s="930"/>
      <c r="L68" s="667"/>
      <c r="M68" s="930"/>
      <c r="N68" s="930"/>
      <c r="S68" s="911"/>
      <c r="AC68" s="911"/>
    </row>
    <row r="69" spans="1:29" s="627" customFormat="1">
      <c r="A69" s="931"/>
      <c r="B69" s="928"/>
      <c r="C69" s="655"/>
      <c r="D69" s="707"/>
      <c r="E69" s="707"/>
      <c r="F69" s="707"/>
      <c r="G69" s="707"/>
      <c r="H69" s="707"/>
      <c r="I69" s="707"/>
      <c r="J69" s="707"/>
      <c r="K69" s="707"/>
      <c r="L69" s="707"/>
      <c r="M69" s="707"/>
      <c r="N69" s="707"/>
      <c r="S69" s="911"/>
      <c r="AC69" s="911"/>
    </row>
    <row r="70" spans="1:29" s="627" customFormat="1">
      <c r="A70" s="931"/>
      <c r="B70" s="710"/>
      <c r="C70" s="655"/>
      <c r="D70" s="667"/>
      <c r="E70" s="667"/>
      <c r="F70" s="667"/>
      <c r="G70" s="654"/>
      <c r="H70" s="667"/>
      <c r="I70" s="667"/>
      <c r="J70" s="667"/>
      <c r="K70" s="667"/>
      <c r="L70" s="667"/>
      <c r="M70" s="667"/>
      <c r="N70" s="667"/>
      <c r="S70" s="911"/>
      <c r="AC70" s="911"/>
    </row>
    <row r="71" spans="1:29" s="627" customFormat="1">
      <c r="A71" s="931"/>
      <c r="B71" s="710"/>
      <c r="C71" s="655"/>
      <c r="D71" s="654"/>
      <c r="E71" s="654"/>
      <c r="F71" s="654"/>
      <c r="G71" s="654"/>
      <c r="H71" s="654"/>
      <c r="I71" s="667"/>
      <c r="J71" s="654"/>
      <c r="K71" s="667"/>
      <c r="L71" s="667"/>
      <c r="M71" s="667"/>
      <c r="N71" s="667"/>
      <c r="S71" s="911"/>
      <c r="AC71" s="911"/>
    </row>
    <row r="72" spans="1:29" s="627" customFormat="1">
      <c r="A72" s="931"/>
      <c r="B72" s="710"/>
      <c r="C72" s="655"/>
      <c r="D72" s="653"/>
      <c r="E72" s="653"/>
      <c r="F72" s="653"/>
      <c r="G72" s="652"/>
      <c r="H72" s="652"/>
      <c r="I72" s="652"/>
      <c r="J72" s="652"/>
      <c r="K72" s="652"/>
      <c r="L72" s="652"/>
      <c r="M72" s="652"/>
      <c r="N72" s="652"/>
      <c r="S72" s="630"/>
      <c r="AC72" s="911"/>
    </row>
    <row r="73" spans="1:29" s="627" customFormat="1">
      <c r="A73" s="921"/>
      <c r="B73" s="928"/>
      <c r="C73" s="655"/>
      <c r="D73" s="653"/>
      <c r="E73" s="653"/>
      <c r="F73" s="653"/>
      <c r="G73" s="652"/>
      <c r="H73" s="653"/>
      <c r="I73" s="653"/>
      <c r="J73" s="653"/>
      <c r="K73" s="653"/>
      <c r="L73" s="653"/>
      <c r="M73" s="653"/>
      <c r="N73" s="653"/>
      <c r="S73" s="911"/>
      <c r="AC73" s="911"/>
    </row>
    <row r="74" spans="1:29" s="627" customFormat="1" ht="9.9499999999999993" customHeight="1">
      <c r="A74" s="916"/>
      <c r="B74" s="919"/>
      <c r="C74" s="920"/>
      <c r="D74" s="668"/>
      <c r="E74" s="668"/>
      <c r="F74" s="668"/>
      <c r="G74" s="668"/>
      <c r="H74" s="668"/>
      <c r="I74" s="668"/>
      <c r="J74" s="717"/>
      <c r="K74" s="668"/>
      <c r="L74" s="668"/>
      <c r="M74" s="668"/>
      <c r="N74" s="668"/>
      <c r="S74" s="911"/>
      <c r="AC74" s="911"/>
    </row>
    <row r="75" spans="1:29" s="627" customFormat="1">
      <c r="A75" s="921"/>
      <c r="B75" s="928"/>
      <c r="C75" s="655"/>
      <c r="D75" s="667"/>
      <c r="E75" s="667"/>
      <c r="F75" s="667"/>
      <c r="G75" s="667"/>
      <c r="H75" s="667"/>
      <c r="I75" s="667"/>
      <c r="J75" s="707"/>
      <c r="K75" s="667"/>
      <c r="L75" s="667"/>
      <c r="M75" s="667"/>
      <c r="N75" s="667"/>
      <c r="S75" s="911"/>
      <c r="AC75" s="911"/>
    </row>
    <row r="76" spans="1:29" s="627" customFormat="1">
      <c r="A76" s="921"/>
      <c r="B76" s="710"/>
      <c r="C76" s="655"/>
      <c r="D76" s="667"/>
      <c r="E76" s="667"/>
      <c r="F76" s="667"/>
      <c r="G76" s="654"/>
      <c r="H76" s="667"/>
      <c r="I76" s="667"/>
      <c r="J76" s="667"/>
      <c r="K76" s="667"/>
      <c r="L76" s="667"/>
      <c r="M76" s="667"/>
      <c r="N76" s="667"/>
      <c r="S76" s="911"/>
      <c r="AC76" s="911"/>
    </row>
    <row r="77" spans="1:29" s="627" customFormat="1">
      <c r="A77" s="921"/>
      <c r="B77" s="710"/>
      <c r="C77" s="655"/>
      <c r="D77" s="654"/>
      <c r="E77" s="654"/>
      <c r="F77" s="654"/>
      <c r="G77" s="654"/>
      <c r="H77" s="654"/>
      <c r="I77" s="654"/>
      <c r="J77" s="654"/>
      <c r="K77" s="654"/>
      <c r="L77" s="667"/>
      <c r="M77" s="654"/>
      <c r="N77" s="667"/>
      <c r="S77" s="911"/>
      <c r="AC77" s="911"/>
    </row>
    <row r="78" spans="1:29" s="627" customFormat="1">
      <c r="A78" s="923"/>
      <c r="B78" s="924"/>
      <c r="C78" s="709"/>
      <c r="D78" s="652"/>
      <c r="E78" s="652"/>
      <c r="F78" s="652"/>
      <c r="G78" s="652"/>
      <c r="H78" s="652"/>
      <c r="I78" s="652"/>
      <c r="J78" s="652"/>
      <c r="K78" s="652"/>
      <c r="L78" s="653"/>
      <c r="M78" s="652"/>
      <c r="N78" s="653"/>
      <c r="S78" s="911"/>
      <c r="AC78" s="911"/>
    </row>
    <row r="79" spans="1:29" s="627" customFormat="1">
      <c r="A79" s="921"/>
      <c r="B79" s="928"/>
      <c r="C79" s="655"/>
      <c r="D79" s="653"/>
      <c r="E79" s="653"/>
      <c r="F79" s="653"/>
      <c r="G79" s="652"/>
      <c r="H79" s="653"/>
      <c r="I79" s="653"/>
      <c r="J79" s="653"/>
      <c r="K79" s="653"/>
      <c r="L79" s="653"/>
      <c r="M79" s="653"/>
      <c r="N79" s="653"/>
      <c r="S79" s="911"/>
      <c r="AC79" s="911"/>
    </row>
    <row r="80" spans="1:29" s="627" customFormat="1">
      <c r="A80" s="921"/>
      <c r="B80" s="712"/>
      <c r="C80" s="675"/>
      <c r="D80" s="653"/>
      <c r="E80" s="653"/>
      <c r="F80" s="653"/>
      <c r="G80" s="653"/>
      <c r="H80" s="653"/>
      <c r="I80" s="653"/>
      <c r="J80" s="653"/>
      <c r="K80" s="653"/>
      <c r="L80" s="653"/>
      <c r="M80" s="653"/>
      <c r="N80" s="653"/>
      <c r="S80" s="911"/>
      <c r="AC80" s="911"/>
    </row>
    <row r="81" spans="1:29" s="627" customFormat="1">
      <c r="A81" s="932"/>
      <c r="B81" s="933"/>
      <c r="C81" s="934"/>
      <c r="D81" s="703"/>
      <c r="E81" s="703"/>
      <c r="F81" s="703"/>
      <c r="G81" s="703"/>
      <c r="H81" s="658"/>
      <c r="I81" s="703"/>
      <c r="J81" s="703"/>
      <c r="K81" s="703"/>
      <c r="L81" s="658"/>
      <c r="M81" s="703"/>
      <c r="N81" s="703"/>
      <c r="S81" s="911"/>
      <c r="AC81" s="911"/>
    </row>
    <row r="82" spans="1:29" s="627" customFormat="1">
      <c r="A82" s="964"/>
      <c r="B82" s="965"/>
      <c r="C82" s="704"/>
      <c r="D82" s="703"/>
      <c r="E82" s="703"/>
      <c r="F82" s="703"/>
      <c r="G82" s="703"/>
      <c r="H82" s="703"/>
      <c r="I82" s="703"/>
      <c r="J82" s="703"/>
      <c r="K82" s="703"/>
      <c r="L82" s="658"/>
      <c r="M82" s="703"/>
      <c r="N82" s="703"/>
      <c r="S82" s="911"/>
      <c r="AC82" s="911"/>
    </row>
    <row r="83" spans="1:29" s="627" customFormat="1" ht="9.9499999999999993" customHeight="1">
      <c r="A83" s="914"/>
      <c r="B83" s="961"/>
      <c r="C83" s="702"/>
      <c r="D83" s="701"/>
      <c r="E83" s="701"/>
      <c r="F83" s="701"/>
      <c r="G83" s="701"/>
      <c r="H83" s="667"/>
      <c r="I83" s="701"/>
      <c r="J83" s="701"/>
      <c r="K83" s="701"/>
      <c r="L83" s="667"/>
      <c r="M83" s="701"/>
      <c r="N83" s="701"/>
      <c r="S83" s="911"/>
      <c r="AC83" s="911"/>
    </row>
    <row r="84" spans="1:29" s="627" customFormat="1">
      <c r="A84" s="900"/>
      <c r="B84" s="911"/>
      <c r="C84" s="941"/>
      <c r="D84" s="940"/>
      <c r="E84" s="940"/>
      <c r="F84" s="940"/>
      <c r="G84" s="940"/>
      <c r="H84" s="940"/>
      <c r="I84" s="940"/>
      <c r="J84" s="940"/>
      <c r="K84" s="940"/>
      <c r="L84" s="940"/>
      <c r="M84" s="940"/>
      <c r="N84" s="940"/>
      <c r="S84" s="911"/>
      <c r="AC84" s="911"/>
    </row>
    <row r="85" spans="1:29" s="627" customFormat="1">
      <c r="A85" s="916"/>
      <c r="B85" s="935"/>
      <c r="C85" s="936"/>
      <c r="D85" s="940"/>
      <c r="E85" s="940"/>
      <c r="F85" s="940"/>
      <c r="G85" s="940"/>
      <c r="H85" s="940"/>
      <c r="I85" s="940"/>
      <c r="J85" s="940"/>
      <c r="K85" s="940"/>
      <c r="L85" s="940"/>
      <c r="M85" s="940"/>
      <c r="N85" s="940"/>
      <c r="S85" s="911"/>
      <c r="AC85" s="911"/>
    </row>
    <row r="86" spans="1:29" s="627" customFormat="1">
      <c r="A86" s="900"/>
      <c r="B86" s="938"/>
      <c r="C86" s="939"/>
      <c r="D86" s="940"/>
      <c r="E86" s="940"/>
      <c r="F86" s="940"/>
      <c r="G86" s="940"/>
      <c r="H86" s="940"/>
      <c r="I86" s="940"/>
      <c r="J86" s="940"/>
      <c r="K86" s="940"/>
      <c r="L86" s="940"/>
      <c r="M86" s="940"/>
      <c r="N86" s="940"/>
      <c r="S86" s="911"/>
      <c r="AC86" s="911"/>
    </row>
    <row r="87" spans="1:29" s="627" customFormat="1">
      <c r="A87" s="900"/>
      <c r="B87" s="918"/>
      <c r="C87" s="941"/>
      <c r="D87" s="940"/>
      <c r="E87" s="940"/>
      <c r="F87" s="940"/>
      <c r="G87" s="940"/>
      <c r="H87" s="940"/>
      <c r="I87" s="940"/>
      <c r="J87" s="940"/>
      <c r="K87" s="940"/>
      <c r="L87" s="940"/>
      <c r="M87" s="940"/>
      <c r="N87" s="940"/>
      <c r="S87" s="911"/>
      <c r="AC87" s="911"/>
    </row>
    <row r="88" spans="1:29" s="627" customFormat="1">
      <c r="A88" s="900"/>
      <c r="B88" s="911"/>
      <c r="C88" s="966"/>
      <c r="D88" s="940"/>
      <c r="E88" s="940"/>
      <c r="F88" s="940"/>
      <c r="G88" s="940"/>
      <c r="H88" s="940"/>
      <c r="I88" s="940"/>
      <c r="J88" s="940"/>
      <c r="K88" s="940"/>
      <c r="L88" s="940"/>
      <c r="M88" s="940"/>
      <c r="N88" s="940"/>
      <c r="S88" s="911"/>
      <c r="AC88" s="911"/>
    </row>
    <row r="89" spans="1:29" s="627" customFormat="1">
      <c r="A89" s="900"/>
      <c r="B89" s="708"/>
      <c r="C89" s="655"/>
      <c r="D89" s="661"/>
      <c r="E89" s="661"/>
      <c r="F89" s="661"/>
      <c r="G89" s="661"/>
      <c r="H89" s="660"/>
      <c r="I89" s="661"/>
      <c r="J89" s="660"/>
      <c r="K89" s="661"/>
      <c r="L89" s="661"/>
      <c r="M89" s="661"/>
      <c r="N89" s="661"/>
      <c r="S89" s="630"/>
      <c r="AC89" s="911"/>
    </row>
    <row r="90" spans="1:29" s="627" customFormat="1">
      <c r="A90" s="900"/>
      <c r="B90" s="911"/>
      <c r="C90" s="967"/>
      <c r="D90" s="665"/>
      <c r="E90" s="665"/>
      <c r="F90" s="665"/>
      <c r="G90" s="665"/>
      <c r="H90" s="658"/>
      <c r="I90" s="665"/>
      <c r="J90" s="658"/>
      <c r="K90" s="665"/>
      <c r="L90" s="665"/>
      <c r="M90" s="665"/>
      <c r="N90" s="665"/>
      <c r="S90" s="911"/>
      <c r="AC90" s="911"/>
    </row>
    <row r="91" spans="1:29" s="627" customFormat="1" ht="9.9499999999999993" customHeight="1">
      <c r="A91" s="914"/>
      <c r="B91" s="708"/>
      <c r="C91" s="655"/>
      <c r="D91" s="752"/>
      <c r="E91" s="752"/>
      <c r="F91" s="752"/>
      <c r="G91" s="752"/>
      <c r="H91" s="752"/>
      <c r="I91" s="752"/>
      <c r="J91" s="752"/>
      <c r="K91" s="752"/>
      <c r="L91" s="752"/>
      <c r="M91" s="752"/>
      <c r="N91" s="937"/>
      <c r="S91" s="911"/>
      <c r="AC91" s="911"/>
    </row>
    <row r="92" spans="1:29" s="627" customFormat="1">
      <c r="A92" s="914"/>
      <c r="B92" s="943"/>
      <c r="C92" s="674"/>
      <c r="D92" s="752"/>
      <c r="E92" s="752"/>
      <c r="F92" s="752"/>
      <c r="G92" s="752"/>
      <c r="H92" s="752"/>
      <c r="I92" s="752"/>
      <c r="J92" s="752"/>
      <c r="K92" s="752"/>
      <c r="L92" s="752"/>
      <c r="M92" s="752"/>
      <c r="N92" s="937"/>
      <c r="S92" s="911"/>
      <c r="AC92" s="911"/>
    </row>
    <row r="93" spans="1:29" s="627" customFormat="1">
      <c r="A93" s="914"/>
      <c r="B93" s="708"/>
      <c r="C93" s="655"/>
      <c r="D93" s="654"/>
      <c r="E93" s="654"/>
      <c r="F93" s="654"/>
      <c r="G93" s="654"/>
      <c r="H93" s="667"/>
      <c r="I93" s="654"/>
      <c r="J93" s="667"/>
      <c r="K93" s="654"/>
      <c r="L93" s="654"/>
      <c r="M93" s="654"/>
      <c r="N93" s="654"/>
      <c r="O93" s="968"/>
      <c r="P93" s="968"/>
      <c r="Q93" s="968"/>
      <c r="S93" s="911"/>
      <c r="AC93" s="911"/>
    </row>
    <row r="94" spans="1:29" s="627" customFormat="1">
      <c r="A94" s="914"/>
      <c r="B94" s="708"/>
      <c r="C94" s="655"/>
      <c r="D94" s="654"/>
      <c r="E94" s="654"/>
      <c r="F94" s="654"/>
      <c r="G94" s="654"/>
      <c r="H94" s="654"/>
      <c r="I94" s="654"/>
      <c r="J94" s="654"/>
      <c r="K94" s="654"/>
      <c r="L94" s="654"/>
      <c r="M94" s="654"/>
      <c r="N94" s="654"/>
      <c r="S94" s="630"/>
      <c r="AC94" s="911"/>
    </row>
    <row r="95" spans="1:29" s="627" customFormat="1">
      <c r="A95" s="942"/>
      <c r="B95" s="943"/>
      <c r="C95" s="674"/>
      <c r="D95" s="665"/>
      <c r="E95" s="665"/>
      <c r="F95" s="665"/>
      <c r="G95" s="665"/>
      <c r="H95" s="658"/>
      <c r="I95" s="665"/>
      <c r="J95" s="658"/>
      <c r="K95" s="665"/>
      <c r="L95" s="665"/>
      <c r="M95" s="665"/>
      <c r="N95" s="665"/>
      <c r="S95" s="911"/>
      <c r="AC95" s="911"/>
    </row>
    <row r="96" spans="1:29" s="627" customFormat="1">
      <c r="A96" s="914"/>
      <c r="B96" s="712"/>
      <c r="C96" s="702"/>
      <c r="D96" s="652"/>
      <c r="E96" s="652"/>
      <c r="F96" s="652"/>
      <c r="G96" s="652"/>
      <c r="H96" s="653"/>
      <c r="I96" s="652"/>
      <c r="J96" s="653"/>
      <c r="K96" s="652"/>
      <c r="L96" s="652"/>
      <c r="M96" s="652"/>
      <c r="N96" s="652"/>
      <c r="S96" s="911"/>
      <c r="AC96" s="911"/>
    </row>
    <row r="97" spans="1:34" s="627" customFormat="1">
      <c r="A97" s="914"/>
      <c r="B97" s="945"/>
      <c r="C97" s="671"/>
      <c r="D97" s="652"/>
      <c r="E97" s="652"/>
      <c r="F97" s="652"/>
      <c r="G97" s="652"/>
      <c r="H97" s="653"/>
      <c r="I97" s="652"/>
      <c r="J97" s="653"/>
      <c r="K97" s="652"/>
      <c r="L97" s="652"/>
      <c r="M97" s="652"/>
      <c r="N97" s="652"/>
      <c r="S97" s="911"/>
      <c r="AC97" s="911"/>
    </row>
    <row r="98" spans="1:34" s="627" customFormat="1">
      <c r="A98" s="921"/>
      <c r="B98" s="946"/>
      <c r="C98" s="682"/>
      <c r="D98" s="665"/>
      <c r="E98" s="665"/>
      <c r="F98" s="665"/>
      <c r="G98" s="665"/>
      <c r="H98" s="658"/>
      <c r="I98" s="665"/>
      <c r="J98" s="658"/>
      <c r="K98" s="665"/>
      <c r="L98" s="665"/>
      <c r="M98" s="665"/>
      <c r="N98" s="665"/>
      <c r="S98" s="911"/>
      <c r="AC98" s="911"/>
    </row>
    <row r="99" spans="1:34" s="627" customFormat="1" ht="9.9499999999999993" customHeight="1">
      <c r="A99" s="921"/>
      <c r="B99" s="946"/>
      <c r="C99" s="682"/>
      <c r="D99" s="667"/>
      <c r="E99" s="667"/>
      <c r="F99" s="667"/>
      <c r="G99" s="654"/>
      <c r="H99" s="667"/>
      <c r="I99" s="667"/>
      <c r="J99" s="667"/>
      <c r="K99" s="654"/>
      <c r="L99" s="667"/>
      <c r="M99" s="667"/>
      <c r="N99" s="667"/>
      <c r="S99" s="911"/>
      <c r="AC99" s="911"/>
    </row>
    <row r="100" spans="1:34" s="627" customFormat="1">
      <c r="A100" s="947"/>
      <c r="B100" s="908"/>
      <c r="C100" s="948"/>
      <c r="D100" s="910"/>
      <c r="E100" s="910"/>
      <c r="F100" s="910"/>
      <c r="G100" s="910"/>
      <c r="H100" s="910"/>
      <c r="I100" s="910"/>
      <c r="J100" s="910"/>
      <c r="K100" s="910"/>
      <c r="L100" s="910"/>
      <c r="M100" s="910"/>
      <c r="N100" s="910"/>
      <c r="S100" s="911"/>
      <c r="AC100" s="911"/>
    </row>
    <row r="101" spans="1:34" s="627" customFormat="1">
      <c r="A101" s="949"/>
      <c r="B101" s="950"/>
      <c r="C101" s="951"/>
      <c r="D101" s="910"/>
      <c r="E101" s="910"/>
      <c r="F101" s="910"/>
      <c r="G101" s="910"/>
      <c r="H101" s="910"/>
      <c r="I101" s="910"/>
      <c r="J101" s="910"/>
      <c r="K101" s="910"/>
      <c r="L101" s="910"/>
      <c r="M101" s="910"/>
      <c r="N101" s="910"/>
      <c r="S101" s="911"/>
      <c r="AC101" s="911"/>
    </row>
    <row r="102" spans="1:34" s="627" customFormat="1">
      <c r="A102" s="949"/>
      <c r="B102" s="952"/>
      <c r="C102" s="948"/>
      <c r="D102" s="910"/>
      <c r="E102" s="910"/>
      <c r="F102" s="910"/>
      <c r="G102" s="910"/>
      <c r="H102" s="910"/>
      <c r="I102" s="910"/>
      <c r="J102" s="910"/>
      <c r="K102" s="910"/>
      <c r="L102" s="910"/>
      <c r="M102" s="910"/>
      <c r="N102" s="910"/>
      <c r="S102" s="911"/>
      <c r="AC102" s="911"/>
    </row>
    <row r="103" spans="1:34" s="627" customFormat="1">
      <c r="A103" s="949"/>
      <c r="B103" s="913"/>
      <c r="C103" s="951"/>
      <c r="D103" s="910"/>
      <c r="E103" s="910"/>
      <c r="F103" s="910"/>
      <c r="G103" s="910"/>
      <c r="H103" s="910"/>
      <c r="I103" s="910"/>
      <c r="J103" s="910"/>
      <c r="K103" s="910"/>
      <c r="L103" s="910"/>
      <c r="M103" s="910"/>
      <c r="N103" s="910"/>
      <c r="S103" s="911"/>
      <c r="AC103" s="911"/>
    </row>
    <row r="104" spans="1:34" s="627" customFormat="1">
      <c r="A104" s="913"/>
      <c r="B104" s="913"/>
      <c r="C104" s="951"/>
      <c r="D104" s="679"/>
      <c r="E104" s="679"/>
      <c r="F104" s="679"/>
      <c r="G104" s="677"/>
      <c r="H104" s="677"/>
      <c r="I104" s="679"/>
      <c r="J104" s="677"/>
      <c r="K104" s="679"/>
      <c r="L104" s="677"/>
      <c r="M104" s="679"/>
      <c r="N104" s="679"/>
      <c r="S104" s="630"/>
      <c r="AC104" s="911"/>
    </row>
    <row r="105" spans="1:34" s="627" customFormat="1">
      <c r="A105" s="949"/>
      <c r="B105" s="952"/>
      <c r="C105" s="948"/>
      <c r="D105" s="700"/>
      <c r="E105" s="700"/>
      <c r="F105" s="700"/>
      <c r="G105" s="683"/>
      <c r="H105" s="683"/>
      <c r="I105" s="700"/>
      <c r="J105" s="683"/>
      <c r="K105" s="700"/>
      <c r="L105" s="683"/>
      <c r="M105" s="700"/>
      <c r="N105" s="700"/>
      <c r="S105" s="911"/>
      <c r="AC105" s="911"/>
    </row>
    <row r="106" spans="1:34" s="627" customFormat="1">
      <c r="A106" s="949"/>
      <c r="B106" s="950"/>
      <c r="C106" s="951"/>
      <c r="D106" s="700"/>
      <c r="E106" s="700"/>
      <c r="F106" s="700"/>
      <c r="G106" s="683"/>
      <c r="H106" s="683"/>
      <c r="I106" s="700"/>
      <c r="J106" s="683"/>
      <c r="K106" s="700"/>
      <c r="L106" s="683"/>
      <c r="M106" s="700"/>
      <c r="N106" s="700"/>
      <c r="S106" s="911"/>
      <c r="AC106" s="911"/>
    </row>
    <row r="107" spans="1:34" s="627" customFormat="1">
      <c r="A107" s="949"/>
      <c r="B107" s="908"/>
      <c r="C107" s="948"/>
      <c r="D107" s="700"/>
      <c r="E107" s="700"/>
      <c r="F107" s="700"/>
      <c r="G107" s="683"/>
      <c r="H107" s="683"/>
      <c r="I107" s="700"/>
      <c r="J107" s="683"/>
      <c r="K107" s="700"/>
      <c r="L107" s="683"/>
      <c r="M107" s="700"/>
      <c r="N107" s="700"/>
      <c r="S107" s="911"/>
      <c r="AC107" s="911"/>
    </row>
    <row r="108" spans="1:34">
      <c r="H108" s="698"/>
      <c r="I108" s="698"/>
      <c r="AH108" s="694"/>
    </row>
    <row r="109" spans="1:34">
      <c r="H109" s="698"/>
      <c r="I109" s="698"/>
      <c r="AH109" s="694"/>
    </row>
    <row r="110" spans="1:34">
      <c r="H110" s="698"/>
      <c r="I110" s="698"/>
      <c r="AH110" s="694"/>
    </row>
    <row r="111" spans="1:34">
      <c r="H111" s="698"/>
      <c r="I111" s="698"/>
      <c r="AH111" s="694"/>
    </row>
    <row r="112" spans="1:34">
      <c r="H112" s="698"/>
      <c r="I112" s="698"/>
      <c r="AH112" s="694"/>
    </row>
    <row r="113" spans="8:34">
      <c r="H113" s="698"/>
      <c r="I113" s="698"/>
      <c r="AH113" s="694"/>
    </row>
    <row r="114" spans="8:34">
      <c r="H114" s="698"/>
      <c r="I114" s="698"/>
      <c r="AH114" s="694"/>
    </row>
  </sheetData>
  <mergeCells count="11">
    <mergeCell ref="I12:S12"/>
    <mergeCell ref="I13:M13"/>
    <mergeCell ref="N13:R13"/>
    <mergeCell ref="B27:H27"/>
    <mergeCell ref="B28:H28"/>
    <mergeCell ref="B14:C14"/>
    <mergeCell ref="A1:H1"/>
    <mergeCell ref="A2:H2"/>
    <mergeCell ref="A3:H3"/>
    <mergeCell ref="B13:H13"/>
    <mergeCell ref="E14:G14"/>
  </mergeCells>
  <printOptions horizontalCentered="1"/>
  <pageMargins left="1.1811023622047245" right="0.78740157480314965" top="0.78740157480314965" bottom="4.1338582677165361" header="0.51181102362204722" footer="3.5433070866141736"/>
  <pageSetup paperSize="9" scale="85" firstPageNumber="68" fitToHeight="0" orientation="portrait" blackAndWhite="1" useFirstPageNumber="1" r:id="rId1"/>
  <headerFooter alignWithMargins="0">
    <oddHeader xml:space="preserve">&amp;C   </oddHeader>
    <oddFooter>&amp;C&amp;"Times New Roman,Bold"   &amp;P</oddFooter>
  </headerFooter>
  <legacyDrawing r:id="rId2"/>
</worksheet>
</file>

<file path=xl/worksheets/sheet38.xml><?xml version="1.0" encoding="utf-8"?>
<worksheet xmlns="http://schemas.openxmlformats.org/spreadsheetml/2006/main" xmlns:r="http://schemas.openxmlformats.org/officeDocument/2006/relationships">
  <sheetPr syncVertical="1" syncRef="A1" transitionEvaluation="1">
    <tabColor rgb="FF92D050"/>
  </sheetPr>
  <dimension ref="A1:AH112"/>
  <sheetViews>
    <sheetView view="pageBreakPreview" zoomScaleSheetLayoutView="100" workbookViewId="0">
      <selection activeCell="K16" sqref="K16"/>
    </sheetView>
  </sheetViews>
  <sheetFormatPr defaultColWidth="9.140625" defaultRowHeight="12.75"/>
  <cols>
    <col min="1" max="1" width="6.42578125" style="699" customWidth="1"/>
    <col min="2" max="2" width="8.140625" style="716" customWidth="1"/>
    <col min="3" max="3" width="36.7109375" style="685" customWidth="1"/>
    <col min="4" max="6" width="10.42578125" style="698" customWidth="1"/>
    <col min="7" max="7" width="9.42578125" style="698" customWidth="1"/>
    <col min="8" max="8" width="3.5703125" style="694" customWidth="1"/>
    <col min="9" max="9" width="4.42578125" style="694" customWidth="1"/>
    <col min="10" max="10" width="10" style="705" customWidth="1"/>
    <col min="11" max="11" width="8.42578125" style="705" customWidth="1"/>
    <col min="12" max="12" width="8.5703125" style="698" customWidth="1"/>
    <col min="13" max="13" width="9.140625" style="698" customWidth="1"/>
    <col min="14" max="14" width="9.5703125" style="944" bestFit="1" customWidth="1"/>
    <col min="15" max="15" width="7.85546875" style="697" customWidth="1"/>
    <col min="16" max="16" width="13.7109375" style="697" customWidth="1"/>
    <col min="17" max="17" width="15.7109375" style="697" customWidth="1"/>
    <col min="18" max="18" width="7" style="697" customWidth="1"/>
    <col min="19" max="19" width="11.140625" style="902" customWidth="1"/>
    <col min="20" max="20" width="6" style="697" customWidth="1"/>
    <col min="21" max="21" width="6.7109375" style="697" customWidth="1"/>
    <col min="22" max="22" width="7.7109375" style="697" customWidth="1"/>
    <col min="23" max="23" width="5.7109375" style="697" customWidth="1"/>
    <col min="24" max="24" width="13.85546875" style="903" customWidth="1"/>
    <col min="25" max="25" width="8.7109375" style="697" customWidth="1"/>
    <col min="26" max="26" width="10.7109375" style="697" customWidth="1"/>
    <col min="27" max="27" width="8.7109375" style="768" customWidth="1"/>
    <col min="28" max="28" width="8" style="768" customWidth="1"/>
    <col min="29" max="29" width="12" style="902" customWidth="1"/>
    <col min="30" max="33" width="9.140625" style="694" customWidth="1"/>
    <col min="34" max="34" width="9.140625" style="696" customWidth="1"/>
    <col min="35" max="37" width="9.140625" style="694" customWidth="1"/>
    <col min="38" max="16384" width="9.140625" style="694"/>
  </cols>
  <sheetData>
    <row r="1" spans="1:34" ht="14.1" customHeight="1">
      <c r="A1" s="2533" t="s">
        <v>600</v>
      </c>
      <c r="B1" s="2533"/>
      <c r="C1" s="2533"/>
      <c r="D1" s="2533"/>
      <c r="E1" s="2533"/>
      <c r="F1" s="2533"/>
      <c r="G1" s="2533"/>
      <c r="H1" s="2533"/>
      <c r="I1" s="1170"/>
      <c r="J1" s="1170"/>
      <c r="K1" s="1170"/>
      <c r="L1" s="1170"/>
      <c r="M1" s="1170"/>
      <c r="N1" s="901"/>
    </row>
    <row r="2" spans="1:34" ht="14.1" customHeight="1">
      <c r="A2" s="2533" t="s">
        <v>601</v>
      </c>
      <c r="B2" s="2533"/>
      <c r="C2" s="2533"/>
      <c r="D2" s="2533"/>
      <c r="E2" s="2533"/>
      <c r="F2" s="2533"/>
      <c r="G2" s="2533"/>
      <c r="H2" s="2533"/>
      <c r="I2" s="1170"/>
      <c r="J2" s="1170"/>
      <c r="K2" s="1170"/>
      <c r="L2" s="1170"/>
      <c r="M2" s="1170"/>
      <c r="N2" s="901"/>
    </row>
    <row r="3" spans="1:34">
      <c r="A3" s="2529" t="s">
        <v>602</v>
      </c>
      <c r="B3" s="2529"/>
      <c r="C3" s="2529"/>
      <c r="D3" s="2529"/>
      <c r="E3" s="2529"/>
      <c r="F3" s="2529"/>
      <c r="G3" s="2529"/>
      <c r="H3" s="2529"/>
      <c r="I3" s="1169"/>
      <c r="J3" s="1170"/>
      <c r="K3" s="1170"/>
      <c r="L3" s="1170"/>
      <c r="M3" s="1170"/>
      <c r="N3" s="901"/>
    </row>
    <row r="4" spans="1:34" ht="13.5">
      <c r="A4" s="869"/>
      <c r="B4" s="870"/>
      <c r="C4" s="870"/>
      <c r="D4" s="870"/>
      <c r="E4" s="870"/>
      <c r="F4" s="870"/>
      <c r="G4" s="870"/>
      <c r="H4" s="870"/>
      <c r="I4" s="870"/>
      <c r="J4" s="1170"/>
      <c r="K4" s="1170"/>
      <c r="L4" s="1170"/>
      <c r="M4" s="1170"/>
      <c r="N4" s="901"/>
    </row>
    <row r="5" spans="1:34">
      <c r="A5" s="869"/>
      <c r="B5" s="871"/>
      <c r="C5" s="871"/>
      <c r="D5" s="872"/>
      <c r="E5" s="873" t="s">
        <v>26</v>
      </c>
      <c r="F5" s="873" t="s">
        <v>27</v>
      </c>
      <c r="G5" s="873" t="s">
        <v>154</v>
      </c>
      <c r="I5" s="874"/>
      <c r="J5" s="1170"/>
      <c r="K5" s="1170"/>
      <c r="L5" s="1170"/>
      <c r="M5" s="1170"/>
      <c r="N5" s="901"/>
    </row>
    <row r="6" spans="1:34">
      <c r="A6" s="869"/>
      <c r="B6" s="875" t="s">
        <v>28</v>
      </c>
      <c r="C6" s="871" t="s">
        <v>29</v>
      </c>
      <c r="D6" s="876" t="s">
        <v>79</v>
      </c>
      <c r="E6" s="877">
        <v>4098332</v>
      </c>
      <c r="F6" s="1500">
        <v>0</v>
      </c>
      <c r="G6" s="877">
        <f>SUM(E6:F6)</f>
        <v>4098332</v>
      </c>
      <c r="I6" s="877"/>
      <c r="J6" s="1170"/>
      <c r="K6" s="1170"/>
      <c r="L6" s="1170"/>
      <c r="M6" s="1170"/>
      <c r="N6" s="901"/>
    </row>
    <row r="7" spans="1:34">
      <c r="A7" s="869"/>
      <c r="B7" s="875" t="s">
        <v>30</v>
      </c>
      <c r="C7" s="878" t="s">
        <v>31</v>
      </c>
      <c r="D7" s="879"/>
      <c r="E7" s="874"/>
      <c r="F7" s="1501"/>
      <c r="G7" s="874"/>
      <c r="I7" s="874"/>
      <c r="J7" s="1170"/>
      <c r="K7" s="1170"/>
      <c r="L7" s="1170"/>
      <c r="M7" s="1170"/>
      <c r="N7" s="901"/>
    </row>
    <row r="8" spans="1:34">
      <c r="A8" s="869"/>
      <c r="B8" s="875"/>
      <c r="C8" s="878" t="s">
        <v>150</v>
      </c>
      <c r="D8" s="879" t="s">
        <v>79</v>
      </c>
      <c r="E8" s="874">
        <f>G24</f>
        <v>2300</v>
      </c>
      <c r="F8" s="1503">
        <v>0</v>
      </c>
      <c r="G8" s="874">
        <f>SUM(E8:F8)</f>
        <v>2300</v>
      </c>
      <c r="I8" s="874"/>
      <c r="J8" s="1170"/>
      <c r="K8" s="1170"/>
      <c r="L8" s="1170"/>
      <c r="M8" s="1170"/>
      <c r="N8" s="901"/>
    </row>
    <row r="9" spans="1:34">
      <c r="A9" s="869"/>
      <c r="B9" s="880" t="s">
        <v>78</v>
      </c>
      <c r="C9" s="871" t="s">
        <v>43</v>
      </c>
      <c r="D9" s="881" t="s">
        <v>79</v>
      </c>
      <c r="E9" s="882">
        <f>SUM(E6:E8)</f>
        <v>4100632</v>
      </c>
      <c r="F9" s="1502">
        <f>SUM(F6:F8)</f>
        <v>0</v>
      </c>
      <c r="G9" s="882">
        <f>SUM(E9:F9)</f>
        <v>4100632</v>
      </c>
      <c r="I9" s="877"/>
      <c r="L9" s="705"/>
      <c r="M9" s="705"/>
      <c r="N9" s="904"/>
    </row>
    <row r="10" spans="1:34">
      <c r="A10" s="869"/>
      <c r="B10" s="875"/>
      <c r="C10" s="871"/>
      <c r="D10" s="883"/>
      <c r="E10" s="883"/>
      <c r="F10" s="883"/>
      <c r="G10" s="883"/>
      <c r="H10" s="876"/>
      <c r="I10" s="883"/>
      <c r="L10" s="705"/>
      <c r="M10" s="705"/>
      <c r="N10" s="904"/>
    </row>
    <row r="11" spans="1:34" s="695" customFormat="1">
      <c r="A11" s="869"/>
      <c r="B11" s="875" t="s">
        <v>44</v>
      </c>
      <c r="C11" s="871" t="s">
        <v>45</v>
      </c>
      <c r="D11" s="871"/>
      <c r="E11" s="871"/>
      <c r="F11" s="871"/>
      <c r="G11" s="871"/>
      <c r="H11" s="884"/>
      <c r="I11" s="883"/>
      <c r="J11" s="905"/>
      <c r="K11" s="905"/>
      <c r="L11" s="905"/>
      <c r="M11" s="905"/>
      <c r="N11" s="906"/>
      <c r="O11" s="697"/>
      <c r="P11" s="697"/>
      <c r="Q11" s="697"/>
      <c r="R11" s="697"/>
      <c r="S11" s="902"/>
      <c r="T11" s="697"/>
      <c r="U11" s="697"/>
      <c r="V11" s="697"/>
      <c r="W11" s="697"/>
      <c r="X11" s="903"/>
      <c r="Y11" s="697"/>
      <c r="Z11" s="697"/>
      <c r="AA11" s="697"/>
      <c r="AB11" s="697"/>
      <c r="AC11" s="902"/>
      <c r="AH11" s="696"/>
    </row>
    <row r="12" spans="1:34"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34"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34" s="2160" customFormat="1" ht="33" customHeight="1" thickTop="1" thickBot="1">
      <c r="A14" s="2156"/>
      <c r="B14" s="2447" t="s">
        <v>46</v>
      </c>
      <c r="C14" s="2447"/>
      <c r="D14" s="2172"/>
      <c r="E14" s="2447" t="s">
        <v>1147</v>
      </c>
      <c r="F14" s="2447"/>
      <c r="G14" s="2447"/>
      <c r="H14" s="2158"/>
      <c r="I14" s="2313"/>
      <c r="J14" s="2313"/>
      <c r="K14" s="2313"/>
      <c r="L14" s="2313"/>
      <c r="M14" s="2314"/>
      <c r="N14" s="2313"/>
      <c r="O14" s="2313"/>
      <c r="P14" s="2313"/>
      <c r="Q14" s="2313"/>
      <c r="R14" s="2314"/>
      <c r="S14" s="2314"/>
    </row>
    <row r="15" spans="1:34" s="348" customFormat="1" ht="15.4" customHeight="1" thickTop="1">
      <c r="A15" s="419"/>
      <c r="B15" s="560"/>
      <c r="C15" s="1283" t="s">
        <v>82</v>
      </c>
      <c r="D15" s="369"/>
      <c r="E15" s="1206"/>
      <c r="F15" s="1206"/>
      <c r="G15" s="369"/>
      <c r="H15" s="369"/>
      <c r="I15" s="568"/>
      <c r="J15" s="568"/>
      <c r="K15" s="568"/>
      <c r="L15" s="568"/>
      <c r="M15" s="1426"/>
      <c r="N15" s="568"/>
      <c r="O15" s="568"/>
      <c r="P15" s="568"/>
      <c r="Q15" s="568"/>
      <c r="R15" s="568"/>
      <c r="S15" s="568"/>
      <c r="T15" s="429"/>
      <c r="U15" s="429"/>
      <c r="V15" s="429"/>
      <c r="W15" s="429"/>
      <c r="X15" s="429"/>
      <c r="Y15" s="429"/>
      <c r="Z15" s="429"/>
      <c r="AA15" s="429"/>
      <c r="AB15" s="429"/>
    </row>
    <row r="16" spans="1:34" s="348" customFormat="1" ht="15.4" customHeight="1">
      <c r="A16" s="1153" t="s">
        <v>83</v>
      </c>
      <c r="B16" s="566">
        <v>2015</v>
      </c>
      <c r="C16" s="416" t="s">
        <v>603</v>
      </c>
      <c r="D16" s="369"/>
      <c r="E16" s="1206"/>
      <c r="F16" s="1206"/>
      <c r="G16" s="369"/>
      <c r="H16" s="369"/>
      <c r="I16" s="568"/>
      <c r="J16" s="568"/>
      <c r="K16" s="568"/>
      <c r="L16" s="568"/>
      <c r="M16" s="1426"/>
      <c r="N16" s="568"/>
      <c r="O16" s="568"/>
      <c r="P16" s="568"/>
      <c r="Q16" s="568"/>
      <c r="R16" s="568"/>
      <c r="S16" s="568"/>
      <c r="T16" s="429"/>
      <c r="U16" s="429"/>
      <c r="V16" s="429"/>
      <c r="W16" s="429"/>
      <c r="X16" s="429"/>
      <c r="Y16" s="429"/>
      <c r="Z16" s="429"/>
      <c r="AA16" s="429"/>
      <c r="AB16" s="429"/>
    </row>
    <row r="17" spans="1:29" s="348" customFormat="1" ht="15.4" customHeight="1">
      <c r="A17" s="1153"/>
      <c r="B17" s="569">
        <v>0.10100000000000001</v>
      </c>
      <c r="C17" s="416" t="s">
        <v>604</v>
      </c>
      <c r="D17" s="352"/>
      <c r="E17" s="1268"/>
      <c r="F17" s="1268"/>
      <c r="G17" s="352"/>
      <c r="H17" s="352"/>
      <c r="I17" s="568"/>
      <c r="J17" s="568"/>
      <c r="K17" s="568"/>
      <c r="L17" s="568"/>
      <c r="M17" s="1426"/>
      <c r="N17" s="568"/>
      <c r="O17" s="568"/>
      <c r="P17" s="568"/>
      <c r="Q17" s="568"/>
      <c r="R17" s="568"/>
      <c r="S17" s="568"/>
      <c r="T17" s="429"/>
      <c r="U17" s="429"/>
      <c r="V17" s="429"/>
      <c r="W17" s="429"/>
      <c r="X17" s="429"/>
      <c r="Y17" s="429"/>
      <c r="Z17" s="429"/>
      <c r="AA17" s="429"/>
      <c r="AB17" s="429"/>
    </row>
    <row r="18" spans="1:29" s="348" customFormat="1" ht="15.4" customHeight="1">
      <c r="A18" s="1153"/>
      <c r="B18" s="565">
        <v>60</v>
      </c>
      <c r="C18" s="375" t="s">
        <v>605</v>
      </c>
      <c r="D18" s="352"/>
      <c r="E18" s="1268"/>
      <c r="F18" s="1268"/>
      <c r="G18" s="352"/>
      <c r="H18" s="352"/>
      <c r="I18" s="568"/>
      <c r="J18" s="568"/>
      <c r="K18" s="568"/>
      <c r="L18" s="568"/>
      <c r="M18" s="1426"/>
      <c r="N18" s="568"/>
      <c r="O18" s="568"/>
      <c r="P18" s="568"/>
      <c r="Q18" s="568"/>
      <c r="R18" s="568"/>
      <c r="S18" s="568"/>
      <c r="T18" s="429"/>
      <c r="U18" s="429"/>
      <c r="V18" s="429"/>
      <c r="W18" s="429"/>
      <c r="X18" s="429"/>
      <c r="Y18" s="429"/>
      <c r="Z18" s="429"/>
      <c r="AA18" s="429"/>
      <c r="AB18" s="429"/>
    </row>
    <row r="19" spans="1:29" s="348" customFormat="1" ht="15.4" customHeight="1">
      <c r="A19" s="1153"/>
      <c r="B19" s="1269" t="s">
        <v>356</v>
      </c>
      <c r="C19" s="375" t="s">
        <v>353</v>
      </c>
      <c r="D19" s="370"/>
      <c r="E19" s="370"/>
      <c r="F19" s="378"/>
      <c r="G19" s="369">
        <v>800</v>
      </c>
      <c r="H19" s="369"/>
      <c r="I19" s="1478"/>
      <c r="J19" s="1478"/>
      <c r="K19" s="1478"/>
      <c r="L19" s="1479"/>
      <c r="M19" s="1479"/>
      <c r="N19" s="568"/>
      <c r="O19" s="568"/>
      <c r="P19" s="568"/>
      <c r="Q19" s="568"/>
      <c r="R19" s="568"/>
      <c r="S19" s="568"/>
      <c r="T19" s="429"/>
      <c r="U19" s="429"/>
      <c r="V19" s="429"/>
      <c r="W19" s="429"/>
      <c r="X19" s="429"/>
      <c r="Y19" s="429"/>
      <c r="Z19" s="429"/>
      <c r="AA19" s="429"/>
      <c r="AB19" s="429"/>
    </row>
    <row r="20" spans="1:29" s="348" customFormat="1" ht="15.4" customHeight="1">
      <c r="A20" s="1153"/>
      <c r="B20" s="1269" t="s">
        <v>358</v>
      </c>
      <c r="C20" s="375" t="s">
        <v>87</v>
      </c>
      <c r="D20" s="370"/>
      <c r="E20" s="370"/>
      <c r="F20" s="378"/>
      <c r="G20" s="369">
        <v>300</v>
      </c>
      <c r="H20" s="369"/>
      <c r="I20" s="1478"/>
      <c r="J20" s="1478"/>
      <c r="K20" s="1478"/>
      <c r="L20" s="1479"/>
      <c r="M20" s="1479"/>
      <c r="N20" s="568"/>
      <c r="O20" s="568"/>
      <c r="P20" s="568"/>
      <c r="Q20" s="568"/>
      <c r="R20" s="568"/>
      <c r="S20" s="568"/>
      <c r="T20" s="429"/>
      <c r="U20" s="429"/>
      <c r="V20" s="429"/>
      <c r="W20" s="429"/>
      <c r="X20" s="429"/>
      <c r="Y20" s="429"/>
      <c r="Z20" s="429"/>
      <c r="AA20" s="429"/>
      <c r="AB20" s="429"/>
    </row>
    <row r="21" spans="1:29" s="348" customFormat="1" ht="15.4" customHeight="1">
      <c r="A21" s="1153"/>
      <c r="B21" s="1269" t="s">
        <v>359</v>
      </c>
      <c r="C21" s="375" t="s">
        <v>144</v>
      </c>
      <c r="D21" s="370"/>
      <c r="E21" s="370"/>
      <c r="F21" s="378"/>
      <c r="G21" s="1289">
        <v>1200</v>
      </c>
      <c r="H21" s="1289"/>
      <c r="I21" s="1478"/>
      <c r="J21" s="1478"/>
      <c r="K21" s="1478"/>
      <c r="L21" s="2401"/>
      <c r="M21" s="1481"/>
      <c r="N21" s="1478"/>
      <c r="O21" s="1478"/>
      <c r="P21" s="1478"/>
      <c r="Q21" s="1480"/>
      <c r="R21" s="1481"/>
      <c r="S21" s="568"/>
      <c r="T21" s="429"/>
      <c r="U21" s="429"/>
      <c r="V21" s="1482"/>
      <c r="W21" s="429"/>
      <c r="X21" s="429"/>
      <c r="Y21" s="429"/>
      <c r="Z21" s="429"/>
      <c r="AA21" s="1482"/>
      <c r="AB21" s="429"/>
    </row>
    <row r="22" spans="1:29" s="348" customFormat="1" ht="15.4" customHeight="1">
      <c r="A22" s="1153" t="s">
        <v>78</v>
      </c>
      <c r="B22" s="565">
        <v>60</v>
      </c>
      <c r="C22" s="375" t="s">
        <v>605</v>
      </c>
      <c r="D22" s="370"/>
      <c r="E22" s="1759"/>
      <c r="F22" s="378"/>
      <c r="G22" s="1428">
        <v>2300</v>
      </c>
      <c r="H22" s="369"/>
      <c r="I22" s="568"/>
      <c r="J22" s="1427"/>
      <c r="K22" s="568"/>
      <c r="L22" s="568"/>
      <c r="M22" s="1426"/>
      <c r="N22" s="568"/>
      <c r="O22" s="568"/>
      <c r="P22" s="568"/>
      <c r="Q22" s="568"/>
      <c r="R22" s="568"/>
      <c r="S22" s="568"/>
      <c r="T22" s="429"/>
      <c r="U22" s="429"/>
      <c r="V22" s="429"/>
      <c r="W22" s="429"/>
      <c r="X22" s="429"/>
      <c r="Y22" s="429"/>
      <c r="Z22" s="429"/>
      <c r="AA22" s="1482"/>
      <c r="AB22" s="429"/>
    </row>
    <row r="23" spans="1:29" s="348" customFormat="1" ht="15.4" customHeight="1">
      <c r="A23" s="1153" t="s">
        <v>78</v>
      </c>
      <c r="B23" s="569">
        <v>0.10100000000000001</v>
      </c>
      <c r="C23" s="416" t="s">
        <v>604</v>
      </c>
      <c r="D23" s="374"/>
      <c r="E23" s="1494"/>
      <c r="F23" s="1737"/>
      <c r="G23" s="1428">
        <v>2300</v>
      </c>
      <c r="H23" s="369"/>
      <c r="I23" s="568"/>
      <c r="J23" s="1427"/>
      <c r="K23" s="568"/>
      <c r="L23" s="568"/>
      <c r="M23" s="1426"/>
      <c r="N23" s="568"/>
      <c r="O23" s="568"/>
      <c r="P23" s="568"/>
      <c r="Q23" s="568"/>
      <c r="R23" s="568"/>
      <c r="S23" s="568"/>
      <c r="T23" s="429"/>
      <c r="U23" s="429"/>
      <c r="V23" s="429"/>
      <c r="W23" s="429"/>
      <c r="X23" s="429"/>
      <c r="Y23" s="429"/>
      <c r="Z23" s="429"/>
      <c r="AA23" s="429"/>
      <c r="AB23" s="429"/>
    </row>
    <row r="24" spans="1:29" s="348" customFormat="1" ht="15.4" customHeight="1">
      <c r="A24" s="1483" t="s">
        <v>78</v>
      </c>
      <c r="B24" s="1484"/>
      <c r="C24" s="1287" t="s">
        <v>82</v>
      </c>
      <c r="D24" s="567"/>
      <c r="E24" s="1822"/>
      <c r="F24" s="567"/>
      <c r="G24" s="567">
        <v>2300</v>
      </c>
      <c r="H24" s="403"/>
      <c r="I24" s="568"/>
      <c r="J24" s="568"/>
      <c r="K24" s="568"/>
      <c r="L24" s="568"/>
      <c r="M24" s="1426"/>
      <c r="N24" s="568"/>
      <c r="O24" s="568"/>
      <c r="P24" s="568"/>
      <c r="Q24" s="568"/>
      <c r="R24" s="568"/>
      <c r="S24" s="568"/>
      <c r="T24" s="429"/>
      <c r="U24" s="429"/>
      <c r="V24" s="429"/>
      <c r="W24" s="429"/>
    </row>
    <row r="25" spans="1:29" s="348" customFormat="1" ht="15.4" customHeight="1">
      <c r="A25" s="1350" t="s">
        <v>78</v>
      </c>
      <c r="B25" s="1485"/>
      <c r="C25" s="1329" t="s">
        <v>79</v>
      </c>
      <c r="D25" s="531"/>
      <c r="E25" s="1495"/>
      <c r="F25" s="368"/>
      <c r="G25" s="368">
        <v>2300</v>
      </c>
      <c r="H25" s="530"/>
      <c r="I25" s="568"/>
      <c r="J25" s="568"/>
      <c r="K25" s="568"/>
      <c r="L25" s="568"/>
      <c r="M25" s="1426"/>
      <c r="N25" s="568"/>
      <c r="O25" s="568"/>
      <c r="P25" s="568"/>
      <c r="Q25" s="568"/>
      <c r="R25" s="568"/>
      <c r="S25" s="568"/>
      <c r="T25" s="429"/>
      <c r="U25" s="429"/>
      <c r="V25" s="429"/>
      <c r="W25" s="429"/>
      <c r="X25" s="429"/>
      <c r="Y25" s="429"/>
      <c r="Z25" s="429"/>
      <c r="AA25" s="429"/>
      <c r="AB25" s="429"/>
    </row>
    <row r="26" spans="1:29" s="635" customFormat="1" ht="14.45" customHeight="1">
      <c r="A26" s="1028"/>
      <c r="B26" s="1028"/>
      <c r="C26" s="1028"/>
      <c r="D26" s="1028"/>
      <c r="E26" s="1028"/>
      <c r="F26" s="1028"/>
      <c r="G26" s="1028"/>
      <c r="H26" s="1028"/>
      <c r="I26" s="679"/>
      <c r="J26" s="2021"/>
      <c r="K26" s="639"/>
      <c r="L26" s="639"/>
      <c r="M26" s="639"/>
      <c r="N26" s="956"/>
      <c r="O26" s="639"/>
      <c r="P26" s="639"/>
      <c r="Q26" s="639"/>
      <c r="R26" s="639"/>
      <c r="S26" s="957"/>
      <c r="T26" s="636"/>
      <c r="U26" s="636"/>
      <c r="X26" s="638"/>
      <c r="AC26" s="885"/>
    </row>
    <row r="27" spans="1:29" s="635" customFormat="1" ht="30.75" customHeight="1">
      <c r="B27" s="2534" t="s">
        <v>1161</v>
      </c>
      <c r="C27" s="2534"/>
      <c r="D27" s="2534"/>
      <c r="E27" s="2534"/>
      <c r="F27" s="2534"/>
      <c r="G27" s="2534"/>
      <c r="H27" s="2534"/>
      <c r="I27" s="679"/>
      <c r="J27" s="953"/>
      <c r="K27" s="636"/>
      <c r="L27" s="636"/>
      <c r="M27" s="636"/>
      <c r="N27" s="638"/>
      <c r="O27" s="636"/>
      <c r="P27" s="636"/>
      <c r="Q27" s="636"/>
      <c r="R27" s="636"/>
      <c r="S27" s="885"/>
      <c r="T27" s="636"/>
      <c r="U27" s="636"/>
      <c r="X27" s="638"/>
      <c r="AC27" s="885"/>
    </row>
    <row r="28" spans="1:29">
      <c r="A28" s="2216"/>
      <c r="B28" s="708"/>
      <c r="C28" s="656"/>
      <c r="D28" s="705"/>
      <c r="E28" s="705"/>
      <c r="F28" s="705"/>
      <c r="G28" s="705"/>
      <c r="I28" s="886"/>
      <c r="J28" s="651"/>
      <c r="K28" s="651"/>
      <c r="N28" s="698"/>
    </row>
    <row r="29" spans="1:29">
      <c r="A29" s="2216"/>
      <c r="B29" s="2398"/>
      <c r="C29" s="2398"/>
      <c r="D29" s="886"/>
      <c r="E29" s="2398"/>
      <c r="F29" s="886"/>
      <c r="G29" s="705"/>
      <c r="I29" s="698"/>
      <c r="J29" s="958"/>
      <c r="K29" s="698"/>
      <c r="N29" s="698"/>
      <c r="O29" s="667"/>
      <c r="P29" s="695"/>
    </row>
    <row r="30" spans="1:29">
      <c r="A30" s="2216"/>
      <c r="B30" s="2399"/>
      <c r="C30" s="2399"/>
      <c r="D30" s="2400"/>
      <c r="E30" s="2399"/>
      <c r="F30" s="705"/>
      <c r="G30" s="705"/>
      <c r="H30" s="698"/>
      <c r="I30" s="698"/>
      <c r="J30" s="698"/>
      <c r="K30" s="698"/>
      <c r="N30" s="698"/>
      <c r="O30" s="660"/>
      <c r="P30" s="695"/>
    </row>
    <row r="31" spans="1:29">
      <c r="A31" s="2216"/>
      <c r="B31" s="708"/>
      <c r="C31" s="708"/>
      <c r="D31" s="705"/>
      <c r="E31" s="705"/>
      <c r="F31" s="705"/>
      <c r="G31" s="705"/>
      <c r="H31" s="698"/>
      <c r="I31" s="698"/>
      <c r="J31" s="698"/>
      <c r="K31" s="698"/>
      <c r="N31" s="698"/>
      <c r="O31" s="660"/>
      <c r="P31" s="695"/>
    </row>
    <row r="32" spans="1:29">
      <c r="A32" s="2216"/>
      <c r="B32" s="708"/>
      <c r="C32" s="708"/>
      <c r="D32" s="651"/>
      <c r="E32" s="651"/>
      <c r="F32" s="651"/>
      <c r="G32" s="651"/>
      <c r="H32" s="651"/>
      <c r="I32" s="651"/>
      <c r="J32" s="651"/>
      <c r="K32" s="651"/>
      <c r="N32" s="698"/>
      <c r="O32" s="667"/>
      <c r="P32" s="695"/>
    </row>
    <row r="33" spans="1:34">
      <c r="C33" s="959"/>
      <c r="D33" s="649"/>
      <c r="E33" s="649"/>
      <c r="F33" s="649"/>
      <c r="G33" s="649"/>
      <c r="H33" s="649"/>
      <c r="I33" s="649"/>
      <c r="J33" s="649"/>
      <c r="K33" s="649"/>
      <c r="N33" s="698"/>
    </row>
    <row r="34" spans="1:34">
      <c r="C34" s="960"/>
      <c r="D34" s="649"/>
      <c r="E34" s="649"/>
      <c r="F34" s="649"/>
      <c r="G34" s="649"/>
      <c r="H34" s="649"/>
      <c r="I34" s="649"/>
      <c r="J34" s="649"/>
      <c r="K34" s="649"/>
      <c r="N34" s="698"/>
    </row>
    <row r="35" spans="1:34">
      <c r="C35" s="960"/>
      <c r="D35" s="649"/>
      <c r="E35" s="649"/>
      <c r="F35" s="649"/>
      <c r="G35" s="649"/>
      <c r="H35" s="649"/>
      <c r="I35" s="649"/>
      <c r="J35" s="649"/>
      <c r="K35" s="649"/>
      <c r="N35" s="698"/>
    </row>
    <row r="36" spans="1:34">
      <c r="C36" s="960"/>
      <c r="D36" s="649"/>
      <c r="E36" s="649"/>
      <c r="F36" s="649"/>
      <c r="G36" s="649"/>
      <c r="H36" s="649"/>
      <c r="I36" s="649"/>
      <c r="J36" s="649"/>
      <c r="K36" s="649"/>
      <c r="N36" s="698"/>
    </row>
    <row r="37" spans="1:34">
      <c r="C37" s="960"/>
      <c r="D37" s="649"/>
      <c r="E37" s="649"/>
      <c r="F37" s="649"/>
      <c r="G37" s="649"/>
      <c r="H37" s="649"/>
      <c r="I37" s="649"/>
      <c r="J37" s="649"/>
      <c r="K37" s="649"/>
      <c r="N37" s="698"/>
    </row>
    <row r="38" spans="1:34">
      <c r="C38" s="960"/>
      <c r="D38" s="649"/>
      <c r="E38" s="649"/>
      <c r="F38" s="649"/>
      <c r="G38" s="649"/>
      <c r="H38" s="649"/>
      <c r="I38" s="649"/>
      <c r="J38" s="649"/>
      <c r="K38" s="649"/>
      <c r="N38" s="698"/>
    </row>
    <row r="39" spans="1:34">
      <c r="C39" s="716"/>
      <c r="H39" s="698"/>
      <c r="I39" s="698"/>
      <c r="J39" s="698"/>
      <c r="K39" s="698"/>
      <c r="N39" s="698"/>
    </row>
    <row r="40" spans="1:34">
      <c r="H40" s="698"/>
      <c r="I40" s="698"/>
      <c r="J40" s="698"/>
      <c r="K40" s="698"/>
      <c r="N40" s="698"/>
      <c r="AH40" s="694"/>
    </row>
    <row r="41" spans="1:34">
      <c r="H41" s="698"/>
      <c r="I41" s="698"/>
      <c r="J41" s="698"/>
      <c r="K41" s="698"/>
      <c r="N41" s="698"/>
      <c r="AH41" s="694"/>
    </row>
    <row r="42" spans="1:34" s="627" customFormat="1">
      <c r="A42" s="907"/>
      <c r="B42" s="908"/>
      <c r="C42" s="909"/>
      <c r="D42" s="910"/>
      <c r="E42" s="910"/>
      <c r="F42" s="910"/>
      <c r="G42" s="910"/>
      <c r="H42" s="910"/>
      <c r="I42" s="910"/>
      <c r="J42" s="910"/>
      <c r="K42" s="910"/>
      <c r="L42" s="910"/>
      <c r="M42" s="910"/>
      <c r="N42" s="910"/>
      <c r="S42" s="911"/>
      <c r="AC42" s="911"/>
    </row>
    <row r="43" spans="1:34" s="627" customFormat="1">
      <c r="A43" s="907"/>
      <c r="B43" s="912"/>
      <c r="C43" s="909"/>
      <c r="D43" s="910"/>
      <c r="E43" s="910"/>
      <c r="F43" s="910"/>
      <c r="G43" s="910"/>
      <c r="H43" s="752"/>
      <c r="I43" s="752"/>
      <c r="J43" s="752"/>
      <c r="K43" s="752"/>
      <c r="L43" s="752"/>
      <c r="M43" s="752"/>
      <c r="N43" s="752"/>
      <c r="S43" s="911"/>
      <c r="AC43" s="911"/>
    </row>
    <row r="54" spans="1:29" s="627" customFormat="1" ht="6.95" customHeight="1">
      <c r="A54" s="914"/>
      <c r="B54" s="961"/>
      <c r="C54" s="702"/>
      <c r="D54" s="962"/>
      <c r="E54" s="962"/>
      <c r="F54" s="962"/>
      <c r="G54" s="962"/>
      <c r="H54" s="962"/>
      <c r="I54" s="962"/>
      <c r="J54" s="962"/>
      <c r="K54" s="962"/>
      <c r="L54" s="962"/>
      <c r="M54" s="962"/>
      <c r="N54" s="962"/>
      <c r="S54" s="911"/>
      <c r="AC54" s="911"/>
    </row>
    <row r="55" spans="1:29" s="627" customFormat="1">
      <c r="A55" s="914"/>
      <c r="B55" s="915"/>
      <c r="C55" s="702"/>
      <c r="D55" s="632"/>
      <c r="E55" s="632"/>
      <c r="F55" s="632"/>
      <c r="G55" s="632"/>
      <c r="H55" s="632"/>
      <c r="I55" s="632"/>
      <c r="J55" s="632"/>
      <c r="K55" s="632"/>
      <c r="L55" s="632"/>
      <c r="M55" s="632"/>
      <c r="N55" s="632"/>
      <c r="S55" s="911"/>
      <c r="AC55" s="911"/>
    </row>
    <row r="56" spans="1:29" s="627" customFormat="1">
      <c r="A56" s="916"/>
      <c r="B56" s="917"/>
      <c r="C56" s="655"/>
      <c r="D56" s="714"/>
      <c r="E56" s="714"/>
      <c r="F56" s="714"/>
      <c r="G56" s="714"/>
      <c r="H56" s="714"/>
      <c r="I56" s="714"/>
      <c r="J56" s="714"/>
      <c r="K56" s="714"/>
      <c r="L56" s="714"/>
      <c r="M56" s="714"/>
      <c r="N56" s="714"/>
      <c r="S56" s="911"/>
      <c r="AC56" s="911"/>
    </row>
    <row r="57" spans="1:29" s="627" customFormat="1">
      <c r="A57" s="916"/>
      <c r="B57" s="918"/>
      <c r="C57" s="715"/>
      <c r="D57" s="714"/>
      <c r="E57" s="714"/>
      <c r="F57" s="714"/>
      <c r="G57" s="714"/>
      <c r="H57" s="714"/>
      <c r="I57" s="714"/>
      <c r="J57" s="714"/>
      <c r="K57" s="714"/>
      <c r="L57" s="714"/>
      <c r="M57" s="714"/>
      <c r="N57" s="714"/>
      <c r="S57" s="911"/>
      <c r="AC57" s="911"/>
    </row>
    <row r="58" spans="1:29" s="627" customFormat="1">
      <c r="A58" s="916"/>
      <c r="B58" s="919"/>
      <c r="C58" s="920"/>
      <c r="D58" s="714"/>
      <c r="E58" s="714"/>
      <c r="F58" s="714"/>
      <c r="G58" s="714"/>
      <c r="H58" s="714"/>
      <c r="I58" s="714"/>
      <c r="J58" s="714"/>
      <c r="K58" s="714"/>
      <c r="L58" s="714"/>
      <c r="M58" s="714"/>
      <c r="N58" s="714"/>
      <c r="S58" s="911"/>
      <c r="AC58" s="911"/>
    </row>
    <row r="59" spans="1:29" s="627" customFormat="1">
      <c r="A59" s="916"/>
      <c r="B59" s="925"/>
      <c r="C59" s="920"/>
      <c r="D59" s="678"/>
      <c r="E59" s="678"/>
      <c r="F59" s="678"/>
      <c r="G59" s="678"/>
      <c r="H59" s="678"/>
      <c r="I59" s="963"/>
      <c r="J59" s="963"/>
      <c r="K59" s="963"/>
      <c r="L59" s="678"/>
      <c r="M59" s="963"/>
      <c r="N59" s="711"/>
      <c r="S59" s="911"/>
      <c r="AC59" s="911"/>
    </row>
    <row r="60" spans="1:29" s="627" customFormat="1">
      <c r="A60" s="916"/>
      <c r="B60" s="925"/>
      <c r="C60" s="920"/>
      <c r="D60" s="678"/>
      <c r="E60" s="678"/>
      <c r="F60" s="678"/>
      <c r="G60" s="678"/>
      <c r="H60" s="678"/>
      <c r="I60" s="963"/>
      <c r="J60" s="963"/>
      <c r="K60" s="963"/>
      <c r="L60" s="678"/>
      <c r="M60" s="963"/>
      <c r="N60" s="711"/>
      <c r="S60" s="911"/>
      <c r="AC60" s="911"/>
    </row>
    <row r="61" spans="1:29" s="627" customFormat="1">
      <c r="A61" s="916"/>
      <c r="B61" s="925"/>
      <c r="C61" s="920"/>
      <c r="D61" s="661"/>
      <c r="E61" s="661"/>
      <c r="F61" s="661"/>
      <c r="G61" s="678"/>
      <c r="H61" s="661"/>
      <c r="I61" s="926"/>
      <c r="J61" s="661"/>
      <c r="K61" s="963"/>
      <c r="L61" s="661"/>
      <c r="M61" s="926"/>
      <c r="N61" s="711"/>
      <c r="S61" s="911"/>
      <c r="AC61" s="911"/>
    </row>
    <row r="62" spans="1:29" s="627" customFormat="1">
      <c r="A62" s="916"/>
      <c r="B62" s="925"/>
      <c r="C62" s="655"/>
      <c r="D62" s="654"/>
      <c r="E62" s="654"/>
      <c r="F62" s="654"/>
      <c r="G62" s="679"/>
      <c r="H62" s="654"/>
      <c r="I62" s="926"/>
      <c r="J62" s="654"/>
      <c r="K62" s="922"/>
      <c r="L62" s="654"/>
      <c r="M62" s="926"/>
      <c r="N62" s="707"/>
      <c r="S62" s="911"/>
      <c r="AC62" s="911"/>
    </row>
    <row r="63" spans="1:29" s="627" customFormat="1">
      <c r="A63" s="916"/>
      <c r="B63" s="925"/>
      <c r="C63" s="920"/>
      <c r="D63" s="660"/>
      <c r="E63" s="660"/>
      <c r="F63" s="660"/>
      <c r="G63" s="660"/>
      <c r="H63" s="660"/>
      <c r="I63" s="926"/>
      <c r="J63" s="660"/>
      <c r="K63" s="927"/>
      <c r="L63" s="661"/>
      <c r="M63" s="926"/>
      <c r="N63" s="711"/>
      <c r="S63" s="911"/>
      <c r="AC63" s="911"/>
    </row>
    <row r="64" spans="1:29" s="627" customFormat="1">
      <c r="A64" s="916"/>
      <c r="B64" s="925"/>
      <c r="C64" s="655"/>
      <c r="D64" s="661"/>
      <c r="E64" s="661"/>
      <c r="F64" s="661"/>
      <c r="G64" s="660"/>
      <c r="H64" s="661"/>
      <c r="I64" s="927"/>
      <c r="J64" s="661"/>
      <c r="K64" s="927"/>
      <c r="L64" s="661"/>
      <c r="M64" s="927"/>
      <c r="N64" s="711"/>
      <c r="S64" s="911"/>
      <c r="AC64" s="911"/>
    </row>
    <row r="65" spans="1:29" s="627" customFormat="1">
      <c r="A65" s="921"/>
      <c r="B65" s="928"/>
      <c r="C65" s="655"/>
      <c r="D65" s="929"/>
      <c r="E65" s="929"/>
      <c r="F65" s="929"/>
      <c r="G65" s="929"/>
      <c r="H65" s="929"/>
      <c r="I65" s="929"/>
      <c r="J65" s="929"/>
      <c r="K65" s="929"/>
      <c r="L65" s="658"/>
      <c r="M65" s="929"/>
      <c r="N65" s="929"/>
      <c r="S65" s="911"/>
      <c r="AC65" s="911"/>
    </row>
    <row r="66" spans="1:29" s="627" customFormat="1" ht="9.9499999999999993" customHeight="1">
      <c r="A66" s="921"/>
      <c r="B66" s="928"/>
      <c r="C66" s="655"/>
      <c r="D66" s="930"/>
      <c r="E66" s="930"/>
      <c r="F66" s="930"/>
      <c r="G66" s="930"/>
      <c r="H66" s="930"/>
      <c r="I66" s="930"/>
      <c r="J66" s="930"/>
      <c r="K66" s="930"/>
      <c r="L66" s="667"/>
      <c r="M66" s="930"/>
      <c r="N66" s="930"/>
      <c r="S66" s="911"/>
      <c r="AC66" s="911"/>
    </row>
    <row r="67" spans="1:29" s="627" customFormat="1">
      <c r="A67" s="931"/>
      <c r="B67" s="928"/>
      <c r="C67" s="655"/>
      <c r="D67" s="707"/>
      <c r="E67" s="707"/>
      <c r="F67" s="707"/>
      <c r="G67" s="707"/>
      <c r="H67" s="707"/>
      <c r="I67" s="707"/>
      <c r="J67" s="707"/>
      <c r="K67" s="707"/>
      <c r="L67" s="707"/>
      <c r="M67" s="707"/>
      <c r="N67" s="707"/>
      <c r="S67" s="911"/>
      <c r="AC67" s="911"/>
    </row>
    <row r="68" spans="1:29" s="627" customFormat="1">
      <c r="A68" s="931"/>
      <c r="B68" s="710"/>
      <c r="C68" s="655"/>
      <c r="D68" s="667"/>
      <c r="E68" s="667"/>
      <c r="F68" s="667"/>
      <c r="G68" s="654"/>
      <c r="H68" s="667"/>
      <c r="I68" s="667"/>
      <c r="J68" s="667"/>
      <c r="K68" s="667"/>
      <c r="L68" s="667"/>
      <c r="M68" s="667"/>
      <c r="N68" s="667"/>
      <c r="S68" s="911"/>
      <c r="AC68" s="911"/>
    </row>
    <row r="69" spans="1:29" s="627" customFormat="1">
      <c r="A69" s="931"/>
      <c r="B69" s="710"/>
      <c r="C69" s="655"/>
      <c r="D69" s="654"/>
      <c r="E69" s="654"/>
      <c r="F69" s="654"/>
      <c r="G69" s="654"/>
      <c r="H69" s="654"/>
      <c r="I69" s="667"/>
      <c r="J69" s="654"/>
      <c r="K69" s="667"/>
      <c r="L69" s="667"/>
      <c r="M69" s="667"/>
      <c r="N69" s="667"/>
      <c r="S69" s="911"/>
      <c r="AC69" s="911"/>
    </row>
    <row r="70" spans="1:29" s="627" customFormat="1">
      <c r="A70" s="931"/>
      <c r="B70" s="710"/>
      <c r="C70" s="655"/>
      <c r="D70" s="653"/>
      <c r="E70" s="653"/>
      <c r="F70" s="653"/>
      <c r="G70" s="652"/>
      <c r="H70" s="652"/>
      <c r="I70" s="652"/>
      <c r="J70" s="652"/>
      <c r="K70" s="652"/>
      <c r="L70" s="652"/>
      <c r="M70" s="652"/>
      <c r="N70" s="652"/>
      <c r="S70" s="630"/>
      <c r="AC70" s="911"/>
    </row>
    <row r="71" spans="1:29" s="627" customFormat="1">
      <c r="A71" s="921"/>
      <c r="B71" s="928"/>
      <c r="C71" s="655"/>
      <c r="D71" s="653"/>
      <c r="E71" s="653"/>
      <c r="F71" s="653"/>
      <c r="G71" s="652"/>
      <c r="H71" s="653"/>
      <c r="I71" s="653"/>
      <c r="J71" s="653"/>
      <c r="K71" s="653"/>
      <c r="L71" s="653"/>
      <c r="M71" s="653"/>
      <c r="N71" s="653"/>
      <c r="S71" s="911"/>
      <c r="AC71" s="911"/>
    </row>
    <row r="72" spans="1:29" s="627" customFormat="1" ht="9.9499999999999993" customHeight="1">
      <c r="A72" s="916"/>
      <c r="B72" s="919"/>
      <c r="C72" s="920"/>
      <c r="D72" s="668"/>
      <c r="E72" s="668"/>
      <c r="F72" s="668"/>
      <c r="G72" s="668"/>
      <c r="H72" s="668"/>
      <c r="I72" s="668"/>
      <c r="J72" s="717"/>
      <c r="K72" s="668"/>
      <c r="L72" s="668"/>
      <c r="M72" s="668"/>
      <c r="N72" s="668"/>
      <c r="S72" s="911"/>
      <c r="AC72" s="911"/>
    </row>
    <row r="73" spans="1:29" s="627" customFormat="1">
      <c r="A73" s="921"/>
      <c r="B73" s="928"/>
      <c r="C73" s="655"/>
      <c r="D73" s="667"/>
      <c r="E73" s="667"/>
      <c r="F73" s="667"/>
      <c r="G73" s="667"/>
      <c r="H73" s="667"/>
      <c r="I73" s="667"/>
      <c r="J73" s="707"/>
      <c r="K73" s="667"/>
      <c r="L73" s="667"/>
      <c r="M73" s="667"/>
      <c r="N73" s="667"/>
      <c r="S73" s="911"/>
      <c r="AC73" s="911"/>
    </row>
    <row r="74" spans="1:29" s="627" customFormat="1">
      <c r="A74" s="921"/>
      <c r="B74" s="710"/>
      <c r="C74" s="655"/>
      <c r="D74" s="667"/>
      <c r="E74" s="667"/>
      <c r="F74" s="667"/>
      <c r="G74" s="654"/>
      <c r="H74" s="667"/>
      <c r="I74" s="667"/>
      <c r="J74" s="667"/>
      <c r="K74" s="667"/>
      <c r="L74" s="667"/>
      <c r="M74" s="667"/>
      <c r="N74" s="667"/>
      <c r="S74" s="911"/>
      <c r="AC74" s="911"/>
    </row>
    <row r="75" spans="1:29" s="627" customFormat="1">
      <c r="A75" s="921"/>
      <c r="B75" s="710"/>
      <c r="C75" s="655"/>
      <c r="D75" s="654"/>
      <c r="E75" s="654"/>
      <c r="F75" s="654"/>
      <c r="G75" s="654"/>
      <c r="H75" s="654"/>
      <c r="I75" s="654"/>
      <c r="J75" s="654"/>
      <c r="K75" s="654"/>
      <c r="L75" s="667"/>
      <c r="M75" s="654"/>
      <c r="N75" s="667"/>
      <c r="S75" s="911"/>
      <c r="AC75" s="911"/>
    </row>
    <row r="76" spans="1:29" s="627" customFormat="1">
      <c r="A76" s="923"/>
      <c r="B76" s="924"/>
      <c r="C76" s="709"/>
      <c r="D76" s="652"/>
      <c r="E76" s="652"/>
      <c r="F76" s="652"/>
      <c r="G76" s="652"/>
      <c r="H76" s="652"/>
      <c r="I76" s="652"/>
      <c r="J76" s="652"/>
      <c r="K76" s="652"/>
      <c r="L76" s="653"/>
      <c r="M76" s="652"/>
      <c r="N76" s="653"/>
      <c r="S76" s="911"/>
      <c r="AC76" s="911"/>
    </row>
    <row r="77" spans="1:29" s="627" customFormat="1">
      <c r="A77" s="921"/>
      <c r="B77" s="928"/>
      <c r="C77" s="655"/>
      <c r="D77" s="653"/>
      <c r="E77" s="653"/>
      <c r="F77" s="653"/>
      <c r="G77" s="652"/>
      <c r="H77" s="653"/>
      <c r="I77" s="653"/>
      <c r="J77" s="653"/>
      <c r="K77" s="653"/>
      <c r="L77" s="653"/>
      <c r="M77" s="653"/>
      <c r="N77" s="653"/>
      <c r="S77" s="911"/>
      <c r="AC77" s="911"/>
    </row>
    <row r="78" spans="1:29" s="627" customFormat="1">
      <c r="A78" s="921"/>
      <c r="B78" s="712"/>
      <c r="C78" s="675"/>
      <c r="D78" s="653"/>
      <c r="E78" s="653"/>
      <c r="F78" s="653"/>
      <c r="G78" s="653"/>
      <c r="H78" s="653"/>
      <c r="I78" s="653"/>
      <c r="J78" s="653"/>
      <c r="K78" s="653"/>
      <c r="L78" s="653"/>
      <c r="M78" s="653"/>
      <c r="N78" s="653"/>
      <c r="S78" s="911"/>
      <c r="AC78" s="911"/>
    </row>
    <row r="79" spans="1:29" s="627" customFormat="1">
      <c r="A79" s="932"/>
      <c r="B79" s="933"/>
      <c r="C79" s="934"/>
      <c r="D79" s="703"/>
      <c r="E79" s="703"/>
      <c r="F79" s="703"/>
      <c r="G79" s="703"/>
      <c r="H79" s="658"/>
      <c r="I79" s="703"/>
      <c r="J79" s="703"/>
      <c r="K79" s="703"/>
      <c r="L79" s="658"/>
      <c r="M79" s="703"/>
      <c r="N79" s="703"/>
      <c r="S79" s="911"/>
      <c r="AC79" s="911"/>
    </row>
    <row r="80" spans="1:29" s="627" customFormat="1">
      <c r="A80" s="964"/>
      <c r="B80" s="965"/>
      <c r="C80" s="704"/>
      <c r="D80" s="703"/>
      <c r="E80" s="703"/>
      <c r="F80" s="703"/>
      <c r="G80" s="703"/>
      <c r="H80" s="703"/>
      <c r="I80" s="703"/>
      <c r="J80" s="703"/>
      <c r="K80" s="703"/>
      <c r="L80" s="658"/>
      <c r="M80" s="703"/>
      <c r="N80" s="703"/>
      <c r="S80" s="911"/>
      <c r="AC80" s="911"/>
    </row>
    <row r="81" spans="1:29" s="627" customFormat="1" ht="9.9499999999999993" customHeight="1">
      <c r="A81" s="914"/>
      <c r="B81" s="961"/>
      <c r="C81" s="702"/>
      <c r="D81" s="701"/>
      <c r="E81" s="701"/>
      <c r="F81" s="701"/>
      <c r="G81" s="701"/>
      <c r="H81" s="667"/>
      <c r="I81" s="701"/>
      <c r="J81" s="701"/>
      <c r="K81" s="701"/>
      <c r="L81" s="667"/>
      <c r="M81" s="701"/>
      <c r="N81" s="701"/>
      <c r="S81" s="911"/>
      <c r="AC81" s="911"/>
    </row>
    <row r="82" spans="1:29" s="627" customFormat="1">
      <c r="A82" s="900"/>
      <c r="B82" s="911"/>
      <c r="C82" s="941"/>
      <c r="D82" s="940"/>
      <c r="E82" s="940"/>
      <c r="F82" s="940"/>
      <c r="G82" s="940"/>
      <c r="H82" s="940"/>
      <c r="I82" s="940"/>
      <c r="J82" s="940"/>
      <c r="K82" s="940"/>
      <c r="L82" s="940"/>
      <c r="M82" s="940"/>
      <c r="N82" s="940"/>
      <c r="S82" s="911"/>
      <c r="AC82" s="911"/>
    </row>
    <row r="83" spans="1:29" s="627" customFormat="1">
      <c r="A83" s="916"/>
      <c r="B83" s="935"/>
      <c r="C83" s="936"/>
      <c r="D83" s="940"/>
      <c r="E83" s="940"/>
      <c r="F83" s="940"/>
      <c r="G83" s="940"/>
      <c r="H83" s="940"/>
      <c r="I83" s="940"/>
      <c r="J83" s="940"/>
      <c r="K83" s="940"/>
      <c r="L83" s="940"/>
      <c r="M83" s="940"/>
      <c r="N83" s="940"/>
      <c r="S83" s="911"/>
      <c r="AC83" s="911"/>
    </row>
    <row r="84" spans="1:29" s="627" customFormat="1">
      <c r="A84" s="900"/>
      <c r="B84" s="938"/>
      <c r="C84" s="939"/>
      <c r="D84" s="940"/>
      <c r="E84" s="940"/>
      <c r="F84" s="940"/>
      <c r="G84" s="940"/>
      <c r="H84" s="940"/>
      <c r="I84" s="940"/>
      <c r="J84" s="940"/>
      <c r="K84" s="940"/>
      <c r="L84" s="940"/>
      <c r="M84" s="940"/>
      <c r="N84" s="940"/>
      <c r="S84" s="911"/>
      <c r="AC84" s="911"/>
    </row>
    <row r="85" spans="1:29" s="627" customFormat="1">
      <c r="A85" s="900"/>
      <c r="B85" s="918"/>
      <c r="C85" s="941"/>
      <c r="D85" s="940"/>
      <c r="E85" s="940"/>
      <c r="F85" s="940"/>
      <c r="G85" s="940"/>
      <c r="H85" s="940"/>
      <c r="I85" s="940"/>
      <c r="J85" s="940"/>
      <c r="K85" s="940"/>
      <c r="L85" s="940"/>
      <c r="M85" s="940"/>
      <c r="N85" s="940"/>
      <c r="S85" s="911"/>
      <c r="AC85" s="911"/>
    </row>
    <row r="86" spans="1:29" s="627" customFormat="1">
      <c r="A86" s="900"/>
      <c r="B86" s="911"/>
      <c r="C86" s="966"/>
      <c r="D86" s="940"/>
      <c r="E86" s="940"/>
      <c r="F86" s="940"/>
      <c r="G86" s="940"/>
      <c r="H86" s="940"/>
      <c r="I86" s="940"/>
      <c r="J86" s="940"/>
      <c r="K86" s="940"/>
      <c r="L86" s="940"/>
      <c r="M86" s="940"/>
      <c r="N86" s="940"/>
      <c r="S86" s="911"/>
      <c r="AC86" s="911"/>
    </row>
    <row r="87" spans="1:29" s="627" customFormat="1">
      <c r="A87" s="900"/>
      <c r="B87" s="708"/>
      <c r="C87" s="655"/>
      <c r="D87" s="661"/>
      <c r="E87" s="661"/>
      <c r="F87" s="661"/>
      <c r="G87" s="661"/>
      <c r="H87" s="660"/>
      <c r="I87" s="661"/>
      <c r="J87" s="660"/>
      <c r="K87" s="661"/>
      <c r="L87" s="661"/>
      <c r="M87" s="661"/>
      <c r="N87" s="661"/>
      <c r="S87" s="630"/>
      <c r="AC87" s="911"/>
    </row>
    <row r="88" spans="1:29" s="627" customFormat="1">
      <c r="A88" s="900"/>
      <c r="B88" s="911"/>
      <c r="C88" s="967"/>
      <c r="D88" s="665"/>
      <c r="E88" s="665"/>
      <c r="F88" s="665"/>
      <c r="G88" s="665"/>
      <c r="H88" s="658"/>
      <c r="I88" s="665"/>
      <c r="J88" s="658"/>
      <c r="K88" s="665"/>
      <c r="L88" s="665"/>
      <c r="M88" s="665"/>
      <c r="N88" s="665"/>
      <c r="S88" s="911"/>
      <c r="AC88" s="911"/>
    </row>
    <row r="89" spans="1:29" s="627" customFormat="1" ht="9.9499999999999993" customHeight="1">
      <c r="A89" s="914"/>
      <c r="B89" s="708"/>
      <c r="C89" s="655"/>
      <c r="D89" s="752"/>
      <c r="E89" s="752"/>
      <c r="F89" s="752"/>
      <c r="G89" s="752"/>
      <c r="H89" s="752"/>
      <c r="I89" s="752"/>
      <c r="J89" s="752"/>
      <c r="K89" s="752"/>
      <c r="L89" s="752"/>
      <c r="M89" s="752"/>
      <c r="N89" s="937"/>
      <c r="S89" s="911"/>
      <c r="AC89" s="911"/>
    </row>
    <row r="90" spans="1:29" s="627" customFormat="1">
      <c r="A90" s="914"/>
      <c r="B90" s="943"/>
      <c r="C90" s="674"/>
      <c r="D90" s="752"/>
      <c r="E90" s="752"/>
      <c r="F90" s="752"/>
      <c r="G90" s="752"/>
      <c r="H90" s="752"/>
      <c r="I90" s="752"/>
      <c r="J90" s="752"/>
      <c r="K90" s="752"/>
      <c r="L90" s="752"/>
      <c r="M90" s="752"/>
      <c r="N90" s="937"/>
      <c r="S90" s="911"/>
      <c r="AC90" s="911"/>
    </row>
    <row r="91" spans="1:29" s="627" customFormat="1">
      <c r="A91" s="914"/>
      <c r="B91" s="708"/>
      <c r="C91" s="655"/>
      <c r="D91" s="654"/>
      <c r="E91" s="654"/>
      <c r="F91" s="654"/>
      <c r="G91" s="654"/>
      <c r="H91" s="667"/>
      <c r="I91" s="654"/>
      <c r="J91" s="667"/>
      <c r="K91" s="654"/>
      <c r="L91" s="654"/>
      <c r="M91" s="654"/>
      <c r="N91" s="654"/>
      <c r="O91" s="968"/>
      <c r="P91" s="968"/>
      <c r="Q91" s="968"/>
      <c r="S91" s="911"/>
      <c r="AC91" s="911"/>
    </row>
    <row r="92" spans="1:29" s="627" customFormat="1">
      <c r="A92" s="914"/>
      <c r="B92" s="708"/>
      <c r="C92" s="655"/>
      <c r="D92" s="654"/>
      <c r="E92" s="654"/>
      <c r="F92" s="654"/>
      <c r="G92" s="654"/>
      <c r="H92" s="654"/>
      <c r="I92" s="654"/>
      <c r="J92" s="654"/>
      <c r="K92" s="654"/>
      <c r="L92" s="654"/>
      <c r="M92" s="654"/>
      <c r="N92" s="654"/>
      <c r="S92" s="630"/>
      <c r="AC92" s="911"/>
    </row>
    <row r="93" spans="1:29" s="627" customFormat="1">
      <c r="A93" s="942"/>
      <c r="B93" s="943"/>
      <c r="C93" s="674"/>
      <c r="D93" s="665"/>
      <c r="E93" s="665"/>
      <c r="F93" s="665"/>
      <c r="G93" s="665"/>
      <c r="H93" s="658"/>
      <c r="I93" s="665"/>
      <c r="J93" s="658"/>
      <c r="K93" s="665"/>
      <c r="L93" s="665"/>
      <c r="M93" s="665"/>
      <c r="N93" s="665"/>
      <c r="S93" s="911"/>
      <c r="AC93" s="911"/>
    </row>
    <row r="94" spans="1:29" s="627" customFormat="1">
      <c r="A94" s="914"/>
      <c r="B94" s="712"/>
      <c r="C94" s="702"/>
      <c r="D94" s="652"/>
      <c r="E94" s="652"/>
      <c r="F94" s="652"/>
      <c r="G94" s="652"/>
      <c r="H94" s="653"/>
      <c r="I94" s="652"/>
      <c r="J94" s="653"/>
      <c r="K94" s="652"/>
      <c r="L94" s="652"/>
      <c r="M94" s="652"/>
      <c r="N94" s="652"/>
      <c r="S94" s="911"/>
      <c r="AC94" s="911"/>
    </row>
    <row r="95" spans="1:29" s="627" customFormat="1">
      <c r="A95" s="914"/>
      <c r="B95" s="945"/>
      <c r="C95" s="671"/>
      <c r="D95" s="652"/>
      <c r="E95" s="652"/>
      <c r="F95" s="652"/>
      <c r="G95" s="652"/>
      <c r="H95" s="653"/>
      <c r="I95" s="652"/>
      <c r="J95" s="653"/>
      <c r="K95" s="652"/>
      <c r="L95" s="652"/>
      <c r="M95" s="652"/>
      <c r="N95" s="652"/>
      <c r="S95" s="911"/>
      <c r="AC95" s="911"/>
    </row>
    <row r="96" spans="1:29" s="627" customFormat="1">
      <c r="A96" s="921"/>
      <c r="B96" s="946"/>
      <c r="C96" s="682"/>
      <c r="D96" s="665"/>
      <c r="E96" s="665"/>
      <c r="F96" s="665"/>
      <c r="G96" s="665"/>
      <c r="H96" s="658"/>
      <c r="I96" s="665"/>
      <c r="J96" s="658"/>
      <c r="K96" s="665"/>
      <c r="L96" s="665"/>
      <c r="M96" s="665"/>
      <c r="N96" s="665"/>
      <c r="S96" s="911"/>
      <c r="AC96" s="911"/>
    </row>
    <row r="97" spans="1:34" s="627" customFormat="1" ht="9.9499999999999993" customHeight="1">
      <c r="A97" s="921"/>
      <c r="B97" s="946"/>
      <c r="C97" s="682"/>
      <c r="D97" s="667"/>
      <c r="E97" s="667"/>
      <c r="F97" s="667"/>
      <c r="G97" s="654"/>
      <c r="H97" s="667"/>
      <c r="I97" s="667"/>
      <c r="J97" s="667"/>
      <c r="K97" s="654"/>
      <c r="L97" s="667"/>
      <c r="M97" s="667"/>
      <c r="N97" s="667"/>
      <c r="S97" s="911"/>
      <c r="AC97" s="911"/>
    </row>
    <row r="98" spans="1:34" s="627" customFormat="1">
      <c r="A98" s="947"/>
      <c r="B98" s="908"/>
      <c r="C98" s="948"/>
      <c r="D98" s="910"/>
      <c r="E98" s="910"/>
      <c r="F98" s="910"/>
      <c r="G98" s="910"/>
      <c r="H98" s="910"/>
      <c r="I98" s="910"/>
      <c r="J98" s="910"/>
      <c r="K98" s="910"/>
      <c r="L98" s="910"/>
      <c r="M98" s="910"/>
      <c r="N98" s="910"/>
      <c r="S98" s="911"/>
      <c r="AC98" s="911"/>
    </row>
    <row r="99" spans="1:34" s="627" customFormat="1">
      <c r="A99" s="949"/>
      <c r="B99" s="950"/>
      <c r="C99" s="951"/>
      <c r="D99" s="910"/>
      <c r="E99" s="910"/>
      <c r="F99" s="910"/>
      <c r="G99" s="910"/>
      <c r="H99" s="910"/>
      <c r="I99" s="910"/>
      <c r="J99" s="910"/>
      <c r="K99" s="910"/>
      <c r="L99" s="910"/>
      <c r="M99" s="910"/>
      <c r="N99" s="910"/>
      <c r="S99" s="911"/>
      <c r="AC99" s="911"/>
    </row>
    <row r="100" spans="1:34" s="627" customFormat="1">
      <c r="A100" s="949"/>
      <c r="B100" s="952"/>
      <c r="C100" s="948"/>
      <c r="D100" s="910"/>
      <c r="E100" s="910"/>
      <c r="F100" s="910"/>
      <c r="G100" s="910"/>
      <c r="H100" s="910"/>
      <c r="I100" s="910"/>
      <c r="J100" s="910"/>
      <c r="K100" s="910"/>
      <c r="L100" s="910"/>
      <c r="M100" s="910"/>
      <c r="N100" s="910"/>
      <c r="S100" s="911"/>
      <c r="AC100" s="911"/>
    </row>
    <row r="101" spans="1:34" s="627" customFormat="1">
      <c r="A101" s="949"/>
      <c r="B101" s="913"/>
      <c r="C101" s="951"/>
      <c r="D101" s="910"/>
      <c r="E101" s="910"/>
      <c r="F101" s="910"/>
      <c r="G101" s="910"/>
      <c r="H101" s="910"/>
      <c r="I101" s="910"/>
      <c r="J101" s="910"/>
      <c r="K101" s="910"/>
      <c r="L101" s="910"/>
      <c r="M101" s="910"/>
      <c r="N101" s="910"/>
      <c r="S101" s="911"/>
      <c r="AC101" s="911"/>
    </row>
    <row r="102" spans="1:34" s="627" customFormat="1">
      <c r="A102" s="913"/>
      <c r="B102" s="913"/>
      <c r="C102" s="951"/>
      <c r="D102" s="679"/>
      <c r="E102" s="679"/>
      <c r="F102" s="679"/>
      <c r="G102" s="677"/>
      <c r="H102" s="677"/>
      <c r="I102" s="679"/>
      <c r="J102" s="677"/>
      <c r="K102" s="679"/>
      <c r="L102" s="677"/>
      <c r="M102" s="679"/>
      <c r="N102" s="679"/>
      <c r="S102" s="630"/>
      <c r="AC102" s="911"/>
    </row>
    <row r="103" spans="1:34" s="627" customFormat="1">
      <c r="A103" s="949"/>
      <c r="B103" s="952"/>
      <c r="C103" s="948"/>
      <c r="D103" s="700"/>
      <c r="E103" s="700"/>
      <c r="F103" s="700"/>
      <c r="G103" s="683"/>
      <c r="H103" s="683"/>
      <c r="I103" s="700"/>
      <c r="J103" s="683"/>
      <c r="K103" s="700"/>
      <c r="L103" s="683"/>
      <c r="M103" s="700"/>
      <c r="N103" s="700"/>
      <c r="S103" s="911"/>
      <c r="AC103" s="911"/>
    </row>
    <row r="104" spans="1:34" s="627" customFormat="1">
      <c r="A104" s="949"/>
      <c r="B104" s="950"/>
      <c r="C104" s="951"/>
      <c r="D104" s="700"/>
      <c r="E104" s="700"/>
      <c r="F104" s="700"/>
      <c r="G104" s="683"/>
      <c r="H104" s="683"/>
      <c r="I104" s="700"/>
      <c r="J104" s="683"/>
      <c r="K104" s="700"/>
      <c r="L104" s="683"/>
      <c r="M104" s="700"/>
      <c r="N104" s="700"/>
      <c r="S104" s="911"/>
      <c r="AC104" s="911"/>
    </row>
    <row r="105" spans="1:34" s="627" customFormat="1">
      <c r="A105" s="949"/>
      <c r="B105" s="908"/>
      <c r="C105" s="948"/>
      <c r="D105" s="700"/>
      <c r="E105" s="700"/>
      <c r="F105" s="700"/>
      <c r="G105" s="683"/>
      <c r="H105" s="683"/>
      <c r="I105" s="700"/>
      <c r="J105" s="683"/>
      <c r="K105" s="700"/>
      <c r="L105" s="683"/>
      <c r="M105" s="700"/>
      <c r="N105" s="700"/>
      <c r="S105" s="911"/>
      <c r="AC105" s="911"/>
    </row>
    <row r="106" spans="1:34">
      <c r="H106" s="698"/>
      <c r="I106" s="698"/>
      <c r="AH106" s="694"/>
    </row>
    <row r="107" spans="1:34">
      <c r="H107" s="698"/>
      <c r="I107" s="698"/>
      <c r="AH107" s="694"/>
    </row>
    <row r="108" spans="1:34">
      <c r="H108" s="698"/>
      <c r="I108" s="698"/>
      <c r="AH108" s="694"/>
    </row>
    <row r="109" spans="1:34">
      <c r="H109" s="698"/>
      <c r="I109" s="698"/>
      <c r="AH109" s="694"/>
    </row>
    <row r="110" spans="1:34">
      <c r="H110" s="698"/>
      <c r="I110" s="698"/>
      <c r="AH110" s="694"/>
    </row>
    <row r="111" spans="1:34">
      <c r="H111" s="698"/>
      <c r="I111" s="698"/>
      <c r="AH111" s="694"/>
    </row>
    <row r="112" spans="1:34">
      <c r="H112" s="698"/>
      <c r="I112" s="698"/>
      <c r="AH112" s="694"/>
    </row>
  </sheetData>
  <mergeCells count="10">
    <mergeCell ref="B27:H27"/>
    <mergeCell ref="A1:H1"/>
    <mergeCell ref="A2:H2"/>
    <mergeCell ref="A3:H3"/>
    <mergeCell ref="I12:S12"/>
    <mergeCell ref="B13:H13"/>
    <mergeCell ref="I13:M13"/>
    <mergeCell ref="N13:R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69" fitToHeight="0" orientation="portrait" blackAndWhite="1" useFirstPageNumber="1" r:id="rId1"/>
  <headerFooter alignWithMargins="0">
    <oddHeader xml:space="preserve">&amp;C   </oddHeader>
    <oddFooter>&amp;C&amp;"Times New Roman,Bold"   &amp;P</oddFooter>
  </headerFooter>
  <legacyDrawing r:id="rId2"/>
</worksheet>
</file>

<file path=xl/worksheets/sheet39.xml><?xml version="1.0" encoding="utf-8"?>
<worksheet xmlns="http://schemas.openxmlformats.org/spreadsheetml/2006/main" xmlns:r="http://schemas.openxmlformats.org/officeDocument/2006/relationships">
  <sheetPr syncVertical="1" syncRef="A1" transitionEvaluation="1" codeName="Sheet35">
    <tabColor rgb="FF92D050"/>
  </sheetPr>
  <dimension ref="A1:T112"/>
  <sheetViews>
    <sheetView view="pageBreakPreview" zoomScaleSheetLayoutView="100" workbookViewId="0">
      <selection activeCell="E9" sqref="E9"/>
    </sheetView>
  </sheetViews>
  <sheetFormatPr defaultColWidth="9.140625" defaultRowHeight="12.75"/>
  <cols>
    <col min="1" max="1" width="6.42578125" style="699" customWidth="1"/>
    <col min="2" max="2" width="8.140625" style="716" customWidth="1"/>
    <col min="3" max="3" width="34.5703125" style="685" customWidth="1"/>
    <col min="4" max="6" width="10.42578125" style="698" customWidth="1"/>
    <col min="7" max="7" width="9.42578125" style="698" customWidth="1"/>
    <col min="8" max="8" width="5.140625" style="694" customWidth="1"/>
    <col min="9" max="9" width="8.5703125" style="694" customWidth="1"/>
    <col min="10" max="10" width="8.5703125" style="705" customWidth="1"/>
    <col min="11" max="11" width="8.42578125" style="705" customWidth="1"/>
    <col min="12" max="12" width="8.5703125" style="698" customWidth="1"/>
    <col min="13" max="13" width="9.140625" style="698" customWidth="1"/>
    <col min="14" max="14" width="9.5703125" style="944" bestFit="1" customWidth="1"/>
    <col min="15" max="15" width="7.85546875" style="697" customWidth="1"/>
    <col min="16" max="16" width="13.7109375" style="697" customWidth="1"/>
    <col min="17" max="17" width="15.7109375" style="697" customWidth="1"/>
    <col min="18" max="18" width="7" style="697" customWidth="1"/>
    <col min="19" max="19" width="9.140625" style="694" customWidth="1"/>
    <col min="20" max="20" width="9.140625" style="696" customWidth="1"/>
    <col min="21" max="23" width="9.140625" style="694" customWidth="1"/>
    <col min="24" max="16384" width="9.140625" style="694"/>
  </cols>
  <sheetData>
    <row r="1" spans="1:20" ht="14.1" customHeight="1">
      <c r="A1" s="2533" t="s">
        <v>294</v>
      </c>
      <c r="B1" s="2533"/>
      <c r="C1" s="2533"/>
      <c r="D1" s="2533"/>
      <c r="E1" s="2533"/>
      <c r="F1" s="2533"/>
      <c r="G1" s="2533"/>
      <c r="H1" s="2533"/>
      <c r="I1" s="823"/>
      <c r="J1" s="823"/>
      <c r="K1" s="823"/>
      <c r="L1" s="823"/>
      <c r="M1" s="823"/>
      <c r="N1" s="901"/>
    </row>
    <row r="2" spans="1:20" ht="14.1" customHeight="1">
      <c r="A2" s="2533" t="s">
        <v>295</v>
      </c>
      <c r="B2" s="2533"/>
      <c r="C2" s="2533"/>
      <c r="D2" s="2533"/>
      <c r="E2" s="2533"/>
      <c r="F2" s="2533"/>
      <c r="G2" s="2533"/>
      <c r="H2" s="2533"/>
      <c r="I2" s="823"/>
      <c r="J2" s="823"/>
      <c r="K2" s="823"/>
      <c r="L2" s="823"/>
      <c r="M2" s="823"/>
      <c r="N2" s="901"/>
    </row>
    <row r="3" spans="1:20">
      <c r="A3" s="2529" t="s">
        <v>606</v>
      </c>
      <c r="B3" s="2529"/>
      <c r="C3" s="2529"/>
      <c r="D3" s="2529"/>
      <c r="E3" s="2529"/>
      <c r="F3" s="2529"/>
      <c r="G3" s="2529"/>
      <c r="H3" s="2529"/>
      <c r="I3" s="868"/>
      <c r="J3" s="823"/>
      <c r="K3" s="823"/>
      <c r="L3" s="823"/>
      <c r="M3" s="823"/>
      <c r="N3" s="901"/>
    </row>
    <row r="4" spans="1:20" ht="13.5">
      <c r="A4" s="869"/>
      <c r="B4" s="870"/>
      <c r="C4" s="870"/>
      <c r="D4" s="870"/>
      <c r="E4" s="870"/>
      <c r="F4" s="870"/>
      <c r="G4" s="870"/>
      <c r="H4" s="870"/>
      <c r="I4" s="870"/>
      <c r="J4" s="823"/>
      <c r="K4" s="823"/>
      <c r="L4" s="823"/>
      <c r="M4" s="823"/>
      <c r="N4" s="901"/>
    </row>
    <row r="5" spans="1:20">
      <c r="A5" s="869"/>
      <c r="B5" s="871"/>
      <c r="C5" s="871"/>
      <c r="D5" s="872"/>
      <c r="E5" s="873" t="s">
        <v>26</v>
      </c>
      <c r="F5" s="873" t="s">
        <v>27</v>
      </c>
      <c r="G5" s="873" t="s">
        <v>154</v>
      </c>
      <c r="I5" s="874"/>
      <c r="J5" s="823"/>
      <c r="K5" s="823"/>
      <c r="L5" s="823"/>
      <c r="M5" s="823"/>
      <c r="N5" s="901"/>
    </row>
    <row r="6" spans="1:20">
      <c r="A6" s="869"/>
      <c r="B6" s="875" t="s">
        <v>28</v>
      </c>
      <c r="C6" s="871" t="s">
        <v>29</v>
      </c>
      <c r="D6" s="876" t="s">
        <v>79</v>
      </c>
      <c r="E6" s="877">
        <v>324536</v>
      </c>
      <c r="F6" s="877">
        <v>370890</v>
      </c>
      <c r="G6" s="877">
        <f>SUM(E6:F6)</f>
        <v>695426</v>
      </c>
      <c r="I6" s="877"/>
      <c r="J6" s="823"/>
      <c r="K6" s="823"/>
      <c r="L6" s="823"/>
      <c r="M6" s="823"/>
      <c r="N6" s="901"/>
    </row>
    <row r="7" spans="1:20">
      <c r="A7" s="869"/>
      <c r="B7" s="875" t="s">
        <v>30</v>
      </c>
      <c r="C7" s="878" t="s">
        <v>31</v>
      </c>
      <c r="D7" s="879"/>
      <c r="E7" s="874"/>
      <c r="F7" s="874"/>
      <c r="G7" s="874"/>
      <c r="I7" s="874"/>
      <c r="J7" s="823"/>
      <c r="K7" s="823"/>
      <c r="L7" s="823"/>
      <c r="M7" s="823"/>
      <c r="N7" s="901"/>
    </row>
    <row r="8" spans="1:20">
      <c r="A8" s="869"/>
      <c r="B8" s="875"/>
      <c r="C8" s="878" t="s">
        <v>150</v>
      </c>
      <c r="D8" s="879" t="s">
        <v>79</v>
      </c>
      <c r="E8" s="874">
        <v>34000</v>
      </c>
      <c r="F8" s="1823">
        <v>0</v>
      </c>
      <c r="G8" s="874">
        <f>SUM(E8:F8)</f>
        <v>34000</v>
      </c>
      <c r="I8" s="874"/>
      <c r="J8" s="823"/>
      <c r="K8" s="823"/>
      <c r="L8" s="823"/>
      <c r="M8" s="823"/>
      <c r="N8" s="901"/>
    </row>
    <row r="9" spans="1:20">
      <c r="A9" s="869"/>
      <c r="B9" s="880" t="s">
        <v>78</v>
      </c>
      <c r="C9" s="871" t="s">
        <v>43</v>
      </c>
      <c r="D9" s="881" t="s">
        <v>79</v>
      </c>
      <c r="E9" s="882">
        <f>SUM(E6:E8)</f>
        <v>358536</v>
      </c>
      <c r="F9" s="882">
        <f>SUM(F6:F8)</f>
        <v>370890</v>
      </c>
      <c r="G9" s="882">
        <f>SUM(E9:F9)</f>
        <v>729426</v>
      </c>
      <c r="I9" s="877"/>
      <c r="L9" s="705"/>
      <c r="M9" s="705"/>
      <c r="N9" s="904"/>
      <c r="S9" s="768"/>
    </row>
    <row r="10" spans="1:20">
      <c r="A10" s="869"/>
      <c r="B10" s="875"/>
      <c r="C10" s="871"/>
      <c r="D10" s="883"/>
      <c r="E10" s="883"/>
      <c r="F10" s="883"/>
      <c r="G10" s="883"/>
      <c r="H10" s="876"/>
      <c r="I10" s="883"/>
      <c r="L10" s="705"/>
      <c r="M10" s="705"/>
      <c r="N10" s="904"/>
      <c r="S10" s="768"/>
    </row>
    <row r="11" spans="1:20" s="695" customFormat="1">
      <c r="A11" s="869"/>
      <c r="B11" s="875" t="s">
        <v>44</v>
      </c>
      <c r="C11" s="871" t="s">
        <v>45</v>
      </c>
      <c r="D11" s="871"/>
      <c r="E11" s="871"/>
      <c r="F11" s="871"/>
      <c r="G11" s="871"/>
      <c r="H11" s="884"/>
      <c r="I11" s="883"/>
      <c r="J11" s="905"/>
      <c r="K11" s="905"/>
      <c r="L11" s="905"/>
      <c r="M11" s="905"/>
      <c r="N11" s="906"/>
      <c r="O11" s="697"/>
      <c r="P11" s="697"/>
      <c r="Q11" s="697"/>
      <c r="R11" s="697"/>
      <c r="S11" s="697"/>
      <c r="T11" s="696"/>
    </row>
    <row r="12" spans="1:20"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20"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20" s="2177" customFormat="1" ht="43.5" customHeight="1" thickTop="1" thickBot="1">
      <c r="A14" s="2175"/>
      <c r="B14" s="2447" t="s">
        <v>46</v>
      </c>
      <c r="C14" s="2447"/>
      <c r="D14" s="2171"/>
      <c r="E14" s="2447" t="s">
        <v>1147</v>
      </c>
      <c r="F14" s="2447"/>
      <c r="G14" s="2447"/>
      <c r="H14" s="2176"/>
      <c r="I14" s="2373"/>
      <c r="J14" s="2373"/>
      <c r="K14" s="2373"/>
      <c r="L14" s="2373"/>
      <c r="M14" s="2320"/>
      <c r="N14" s="2373"/>
      <c r="O14" s="2373"/>
      <c r="P14" s="2373"/>
      <c r="Q14" s="2373"/>
      <c r="R14" s="2320"/>
      <c r="S14" s="2320"/>
    </row>
    <row r="15" spans="1:20" s="85" customFormat="1" ht="15.6" customHeight="1" thickTop="1">
      <c r="A15" s="117"/>
      <c r="B15" s="102"/>
      <c r="C15" s="123" t="s">
        <v>82</v>
      </c>
      <c r="D15" s="176"/>
      <c r="E15" s="346"/>
      <c r="F15" s="346"/>
      <c r="G15" s="248"/>
      <c r="H15" s="248"/>
      <c r="I15" s="119"/>
      <c r="J15" s="119"/>
      <c r="K15" s="119"/>
      <c r="L15" s="119"/>
      <c r="M15" s="2402"/>
      <c r="N15" s="119"/>
      <c r="O15" s="119"/>
      <c r="P15" s="119"/>
      <c r="Q15" s="119"/>
      <c r="R15" s="161"/>
      <c r="S15" s="109"/>
    </row>
    <row r="16" spans="1:20" s="12" customFormat="1" ht="15.6" customHeight="1">
      <c r="A16" s="1171" t="s">
        <v>83</v>
      </c>
      <c r="B16" s="1172">
        <v>2070</v>
      </c>
      <c r="C16" s="1173" t="s">
        <v>160</v>
      </c>
      <c r="D16" s="62"/>
      <c r="E16" s="979"/>
      <c r="F16" s="979"/>
      <c r="G16" s="62"/>
      <c r="H16" s="62"/>
      <c r="I16" s="71"/>
      <c r="J16" s="71"/>
      <c r="K16" s="71"/>
      <c r="L16" s="71"/>
      <c r="M16" s="83"/>
      <c r="N16" s="71"/>
      <c r="O16" s="71"/>
      <c r="P16" s="71"/>
      <c r="Q16" s="71"/>
      <c r="R16" s="71"/>
      <c r="S16" s="71"/>
    </row>
    <row r="17" spans="1:20" s="12" customFormat="1" ht="15.6" customHeight="1">
      <c r="A17" s="1171"/>
      <c r="B17" s="80">
        <v>3.0000000000000001E-3</v>
      </c>
      <c r="C17" s="1173" t="s">
        <v>114</v>
      </c>
      <c r="D17" s="48"/>
      <c r="E17" s="1053"/>
      <c r="F17" s="1053"/>
      <c r="G17" s="48"/>
      <c r="H17" s="48"/>
      <c r="I17" s="71"/>
      <c r="J17" s="71"/>
      <c r="K17" s="71"/>
      <c r="L17" s="71"/>
      <c r="M17" s="83"/>
      <c r="N17" s="71"/>
      <c r="O17" s="71"/>
      <c r="P17" s="71"/>
      <c r="Q17" s="71"/>
      <c r="R17" s="71"/>
      <c r="S17" s="71"/>
    </row>
    <row r="18" spans="1:20" s="12" customFormat="1" ht="15.6" customHeight="1">
      <c r="A18" s="1171"/>
      <c r="B18" s="1174">
        <v>45</v>
      </c>
      <c r="C18" s="1175" t="s">
        <v>406</v>
      </c>
      <c r="D18" s="48"/>
      <c r="E18" s="1053"/>
      <c r="F18" s="1053"/>
      <c r="G18" s="48"/>
      <c r="H18" s="48"/>
      <c r="I18" s="71"/>
      <c r="J18" s="71"/>
      <c r="K18" s="71"/>
      <c r="L18" s="71"/>
      <c r="M18" s="83"/>
      <c r="N18" s="71"/>
      <c r="O18" s="71"/>
      <c r="P18" s="71"/>
      <c r="Q18" s="71"/>
      <c r="R18" s="71"/>
      <c r="S18" s="71"/>
    </row>
    <row r="19" spans="1:20" s="12" customFormat="1" ht="15.6" customHeight="1">
      <c r="A19" s="1171"/>
      <c r="B19" s="1174" t="s">
        <v>407</v>
      </c>
      <c r="C19" s="1175" t="s">
        <v>408</v>
      </c>
      <c r="D19" s="273"/>
      <c r="E19" s="271"/>
      <c r="F19" s="273"/>
      <c r="G19" s="277">
        <v>34000</v>
      </c>
      <c r="H19" s="271"/>
      <c r="I19" s="1055"/>
      <c r="J19" s="1055"/>
      <c r="K19" s="1055"/>
      <c r="L19" s="1060"/>
      <c r="M19" s="1060"/>
      <c r="N19" s="71"/>
      <c r="O19" s="71"/>
      <c r="P19" s="71"/>
      <c r="Q19" s="59"/>
      <c r="R19" s="2353"/>
      <c r="S19" s="71"/>
    </row>
    <row r="20" spans="1:20" s="12" customFormat="1" ht="15.6" customHeight="1">
      <c r="A20" s="1171" t="s">
        <v>78</v>
      </c>
      <c r="B20" s="1174">
        <v>45</v>
      </c>
      <c r="C20" s="1175" t="s">
        <v>406</v>
      </c>
      <c r="D20" s="273"/>
      <c r="E20" s="271"/>
      <c r="F20" s="1499"/>
      <c r="G20" s="277">
        <v>34000</v>
      </c>
      <c r="H20" s="271"/>
      <c r="I20" s="71"/>
      <c r="J20" s="71"/>
      <c r="K20" s="71"/>
      <c r="L20" s="71"/>
      <c r="M20" s="83"/>
      <c r="N20" s="71"/>
      <c r="O20" s="71"/>
      <c r="P20" s="71"/>
      <c r="Q20" s="71"/>
      <c r="R20" s="71"/>
      <c r="S20" s="71"/>
    </row>
    <row r="21" spans="1:20" s="12" customFormat="1" ht="15.6" customHeight="1">
      <c r="A21" s="1171" t="s">
        <v>78</v>
      </c>
      <c r="B21" s="80">
        <v>3.0000000000000001E-3</v>
      </c>
      <c r="C21" s="1173" t="s">
        <v>114</v>
      </c>
      <c r="D21" s="271"/>
      <c r="E21" s="271"/>
      <c r="F21" s="1499"/>
      <c r="G21" s="274">
        <v>34000</v>
      </c>
      <c r="H21" s="271"/>
      <c r="I21" s="71"/>
      <c r="J21" s="71"/>
      <c r="K21" s="71"/>
      <c r="L21" s="71"/>
      <c r="M21" s="125"/>
      <c r="N21" s="71"/>
      <c r="O21" s="71"/>
      <c r="P21" s="71"/>
      <c r="Q21" s="71"/>
      <c r="R21" s="71"/>
      <c r="S21" s="71"/>
    </row>
    <row r="22" spans="1:20" s="12" customFormat="1" ht="15.6" customHeight="1">
      <c r="A22" s="1171" t="s">
        <v>78</v>
      </c>
      <c r="B22" s="1172">
        <v>2070</v>
      </c>
      <c r="C22" s="1173" t="s">
        <v>160</v>
      </c>
      <c r="D22" s="384"/>
      <c r="E22" s="384"/>
      <c r="F22" s="1532"/>
      <c r="G22" s="386">
        <v>34000</v>
      </c>
      <c r="H22" s="343"/>
      <c r="I22" s="71"/>
      <c r="J22" s="71"/>
      <c r="K22" s="71"/>
      <c r="L22" s="71"/>
      <c r="M22" s="125"/>
      <c r="N22" s="71"/>
      <c r="O22" s="71"/>
      <c r="P22" s="71"/>
      <c r="Q22" s="71"/>
      <c r="R22" s="71"/>
      <c r="S22" s="71"/>
    </row>
    <row r="23" spans="1:20" s="85" customFormat="1" ht="15.6" customHeight="1">
      <c r="A23" s="181" t="s">
        <v>78</v>
      </c>
      <c r="B23" s="115"/>
      <c r="C23" s="108" t="s">
        <v>82</v>
      </c>
      <c r="D23" s="277"/>
      <c r="E23" s="277"/>
      <c r="F23" s="1510"/>
      <c r="G23" s="274">
        <v>34000</v>
      </c>
      <c r="H23" s="271"/>
      <c r="I23" s="119"/>
      <c r="J23" s="119"/>
      <c r="K23" s="119"/>
      <c r="L23" s="119"/>
      <c r="M23" s="2402"/>
      <c r="N23" s="119"/>
      <c r="O23" s="119"/>
      <c r="P23" s="119"/>
      <c r="Q23" s="119"/>
      <c r="R23" s="161"/>
      <c r="S23" s="109"/>
    </row>
    <row r="24" spans="1:20" s="77" customFormat="1" ht="15.6" customHeight="1">
      <c r="A24" s="181" t="s">
        <v>78</v>
      </c>
      <c r="B24" s="175"/>
      <c r="C24" s="169" t="s">
        <v>79</v>
      </c>
      <c r="D24" s="384"/>
      <c r="E24" s="384"/>
      <c r="F24" s="1532"/>
      <c r="G24" s="384">
        <v>34000</v>
      </c>
      <c r="H24" s="343"/>
      <c r="I24" s="2337"/>
      <c r="J24" s="184"/>
      <c r="K24" s="184"/>
      <c r="L24" s="184"/>
      <c r="M24" s="2403"/>
      <c r="N24" s="184"/>
      <c r="O24" s="184"/>
      <c r="P24" s="184"/>
      <c r="Q24" s="184"/>
      <c r="R24" s="388"/>
      <c r="S24" s="190"/>
    </row>
    <row r="25" spans="1:20" s="635" customFormat="1" ht="14.45" customHeight="1">
      <c r="A25" s="1028"/>
      <c r="B25" s="1028"/>
      <c r="C25" s="1028"/>
      <c r="D25" s="1028"/>
      <c r="E25" s="1028"/>
      <c r="F25" s="1028"/>
      <c r="G25" s="1028"/>
      <c r="H25" s="1028"/>
      <c r="I25" s="679"/>
      <c r="J25" s="953"/>
      <c r="K25" s="636"/>
      <c r="L25" s="636"/>
      <c r="M25" s="636"/>
      <c r="N25" s="638"/>
      <c r="O25" s="636"/>
      <c r="P25" s="636"/>
      <c r="Q25" s="636"/>
      <c r="R25" s="636"/>
    </row>
    <row r="26" spans="1:20" s="635" customFormat="1" ht="14.45" customHeight="1">
      <c r="B26" s="706" t="s">
        <v>1141</v>
      </c>
      <c r="C26" s="706"/>
      <c r="D26" s="677"/>
      <c r="E26" s="677"/>
      <c r="F26" s="677"/>
      <c r="G26" s="679"/>
      <c r="H26" s="679"/>
      <c r="I26" s="679"/>
      <c r="J26" s="953"/>
      <c r="K26" s="636"/>
      <c r="L26" s="636"/>
      <c r="M26" s="636"/>
      <c r="N26" s="638"/>
      <c r="O26" s="636"/>
      <c r="P26" s="636"/>
      <c r="Q26" s="636"/>
      <c r="R26" s="636"/>
    </row>
    <row r="27" spans="1:20" s="635" customFormat="1" ht="15.75" customHeight="1">
      <c r="A27" s="1026"/>
      <c r="B27" s="2534"/>
      <c r="C27" s="2534"/>
      <c r="D27" s="2534"/>
      <c r="E27" s="2534"/>
      <c r="F27" s="2534"/>
      <c r="G27" s="2534"/>
      <c r="H27" s="2534"/>
      <c r="I27" s="954"/>
      <c r="J27" s="713"/>
      <c r="K27" s="713"/>
      <c r="L27" s="713"/>
      <c r="M27" s="713"/>
      <c r="N27" s="713"/>
      <c r="O27" s="636"/>
      <c r="P27" s="636"/>
      <c r="Q27" s="636"/>
      <c r="R27" s="636"/>
      <c r="T27" s="885"/>
    </row>
    <row r="28" spans="1:20">
      <c r="A28" s="2216"/>
      <c r="B28" s="2398"/>
      <c r="C28" s="886"/>
      <c r="D28" s="2398"/>
      <c r="E28" s="886"/>
      <c r="F28" s="705"/>
      <c r="I28" s="886"/>
      <c r="J28" s="651"/>
      <c r="K28" s="651"/>
      <c r="N28" s="698"/>
    </row>
    <row r="29" spans="1:20">
      <c r="A29" s="2216"/>
      <c r="B29" s="2399"/>
      <c r="C29" s="2400"/>
      <c r="D29" s="2399"/>
      <c r="E29" s="705"/>
      <c r="F29" s="705"/>
      <c r="I29" s="698"/>
      <c r="J29" s="958"/>
      <c r="K29" s="698"/>
      <c r="N29" s="698"/>
      <c r="O29" s="667"/>
      <c r="P29" s="695"/>
    </row>
    <row r="30" spans="1:20">
      <c r="A30" s="2216"/>
      <c r="B30" s="708"/>
      <c r="C30" s="708"/>
      <c r="D30" s="705"/>
      <c r="E30" s="705"/>
      <c r="F30" s="705"/>
      <c r="H30" s="698"/>
      <c r="I30" s="698"/>
      <c r="J30" s="698"/>
      <c r="K30" s="698"/>
      <c r="N30" s="698"/>
      <c r="O30" s="660"/>
      <c r="P30" s="695"/>
    </row>
    <row r="31" spans="1:20">
      <c r="C31" s="716"/>
      <c r="H31" s="698"/>
      <c r="I31" s="698"/>
      <c r="J31" s="698"/>
      <c r="K31" s="698"/>
      <c r="N31" s="698"/>
      <c r="O31" s="660"/>
      <c r="P31" s="695"/>
    </row>
    <row r="32" spans="1:20">
      <c r="C32" s="716"/>
      <c r="D32" s="651"/>
      <c r="E32" s="651"/>
      <c r="F32" s="651"/>
      <c r="G32" s="651"/>
      <c r="H32" s="651"/>
      <c r="I32" s="651"/>
      <c r="J32" s="651"/>
      <c r="K32" s="651"/>
      <c r="N32" s="698"/>
      <c r="O32" s="667"/>
      <c r="P32" s="695"/>
    </row>
    <row r="33" spans="1:20">
      <c r="C33" s="959"/>
      <c r="D33" s="649"/>
      <c r="E33" s="649"/>
      <c r="F33" s="649"/>
      <c r="G33" s="649"/>
      <c r="H33" s="649"/>
      <c r="I33" s="649"/>
      <c r="J33" s="649"/>
      <c r="K33" s="649"/>
      <c r="N33" s="698"/>
    </row>
    <row r="34" spans="1:20">
      <c r="C34" s="960"/>
      <c r="D34" s="649"/>
      <c r="E34" s="649"/>
      <c r="F34" s="649"/>
      <c r="G34" s="649"/>
      <c r="H34" s="649"/>
      <c r="I34" s="649"/>
      <c r="J34" s="649"/>
      <c r="K34" s="649"/>
      <c r="N34" s="698"/>
    </row>
    <row r="35" spans="1:20">
      <c r="C35" s="960"/>
      <c r="D35" s="649"/>
      <c r="E35" s="649"/>
      <c r="F35" s="649"/>
      <c r="G35" s="649"/>
      <c r="H35" s="649"/>
      <c r="I35" s="649"/>
      <c r="J35" s="649"/>
      <c r="K35" s="649"/>
      <c r="N35" s="698"/>
    </row>
    <row r="36" spans="1:20">
      <c r="C36" s="960"/>
      <c r="D36" s="649"/>
      <c r="E36" s="649"/>
      <c r="F36" s="649"/>
      <c r="G36" s="649"/>
      <c r="H36" s="649"/>
      <c r="I36" s="649"/>
      <c r="J36" s="649"/>
      <c r="K36" s="649"/>
      <c r="N36" s="698"/>
    </row>
    <row r="37" spans="1:20">
      <c r="C37" s="960"/>
      <c r="D37" s="649"/>
      <c r="E37" s="649"/>
      <c r="F37" s="649"/>
      <c r="G37" s="649"/>
      <c r="H37" s="649"/>
      <c r="I37" s="649"/>
      <c r="J37" s="649"/>
      <c r="K37" s="649"/>
      <c r="N37" s="698"/>
    </row>
    <row r="38" spans="1:20">
      <c r="C38" s="960"/>
      <c r="D38" s="649"/>
      <c r="E38" s="649"/>
      <c r="F38" s="649"/>
      <c r="G38" s="649"/>
      <c r="H38" s="649"/>
      <c r="I38" s="649"/>
      <c r="J38" s="649"/>
      <c r="K38" s="649"/>
      <c r="N38" s="698"/>
    </row>
    <row r="39" spans="1:20">
      <c r="C39" s="716"/>
      <c r="H39" s="698"/>
      <c r="I39" s="698"/>
      <c r="J39" s="698"/>
      <c r="K39" s="698"/>
      <c r="N39" s="698"/>
    </row>
    <row r="40" spans="1:20">
      <c r="H40" s="698"/>
      <c r="I40" s="698"/>
      <c r="J40" s="698"/>
      <c r="K40" s="698"/>
      <c r="N40" s="698"/>
      <c r="T40" s="694"/>
    </row>
    <row r="41" spans="1:20">
      <c r="H41" s="698"/>
      <c r="I41" s="698"/>
      <c r="J41" s="698"/>
      <c r="K41" s="698"/>
      <c r="N41" s="698"/>
      <c r="T41" s="694"/>
    </row>
    <row r="42" spans="1:20" s="627" customFormat="1">
      <c r="A42" s="907"/>
      <c r="B42" s="908"/>
      <c r="C42" s="909"/>
      <c r="D42" s="910"/>
      <c r="E42" s="910"/>
      <c r="F42" s="910"/>
      <c r="G42" s="910"/>
      <c r="H42" s="910"/>
      <c r="I42" s="910"/>
      <c r="J42" s="910"/>
      <c r="K42" s="910"/>
      <c r="L42" s="910"/>
      <c r="M42" s="910"/>
      <c r="N42" s="910"/>
    </row>
    <row r="43" spans="1:20" s="627" customFormat="1">
      <c r="A43" s="907"/>
      <c r="B43" s="912"/>
      <c r="C43" s="909"/>
      <c r="D43" s="910"/>
      <c r="E43" s="910"/>
      <c r="F43" s="910"/>
      <c r="G43" s="910"/>
      <c r="H43" s="752"/>
      <c r="I43" s="752"/>
      <c r="J43" s="752"/>
      <c r="K43" s="752"/>
      <c r="L43" s="752"/>
      <c r="M43" s="752"/>
      <c r="N43" s="752"/>
    </row>
    <row r="54" spans="1:14" s="627" customFormat="1" ht="6.95" customHeight="1">
      <c r="A54" s="914"/>
      <c r="B54" s="961"/>
      <c r="C54" s="702"/>
      <c r="D54" s="962"/>
      <c r="E54" s="962"/>
      <c r="F54" s="962"/>
      <c r="G54" s="962"/>
      <c r="H54" s="962"/>
      <c r="I54" s="962"/>
      <c r="J54" s="962"/>
      <c r="K54" s="962"/>
      <c r="L54" s="962"/>
      <c r="M54" s="962"/>
      <c r="N54" s="962"/>
    </row>
    <row r="55" spans="1:14" s="627" customFormat="1">
      <c r="A55" s="914"/>
      <c r="B55" s="915"/>
      <c r="C55" s="702"/>
      <c r="D55" s="632"/>
      <c r="E55" s="632"/>
      <c r="F55" s="632"/>
      <c r="G55" s="632"/>
      <c r="H55" s="632"/>
      <c r="I55" s="632"/>
      <c r="J55" s="632"/>
      <c r="K55" s="632"/>
      <c r="L55" s="632"/>
      <c r="M55" s="632"/>
      <c r="N55" s="632"/>
    </row>
    <row r="56" spans="1:14" s="627" customFormat="1">
      <c r="A56" s="916"/>
      <c r="B56" s="917"/>
      <c r="C56" s="655"/>
      <c r="D56" s="714"/>
      <c r="E56" s="714"/>
      <c r="F56" s="714"/>
      <c r="G56" s="714"/>
      <c r="H56" s="714"/>
      <c r="I56" s="714"/>
      <c r="J56" s="714"/>
      <c r="K56" s="714"/>
      <c r="L56" s="714"/>
      <c r="M56" s="714"/>
      <c r="N56" s="714"/>
    </row>
    <row r="57" spans="1:14" s="627" customFormat="1">
      <c r="A57" s="916"/>
      <c r="B57" s="918"/>
      <c r="C57" s="715"/>
      <c r="D57" s="714"/>
      <c r="E57" s="714"/>
      <c r="F57" s="714"/>
      <c r="G57" s="714"/>
      <c r="H57" s="714"/>
      <c r="I57" s="714"/>
      <c r="J57" s="714"/>
      <c r="K57" s="714"/>
      <c r="L57" s="714"/>
      <c r="M57" s="714"/>
      <c r="N57" s="714"/>
    </row>
    <row r="58" spans="1:14" s="627" customFormat="1">
      <c r="A58" s="916"/>
      <c r="B58" s="919"/>
      <c r="C58" s="920"/>
      <c r="D58" s="714"/>
      <c r="E58" s="714"/>
      <c r="F58" s="714"/>
      <c r="G58" s="714"/>
      <c r="H58" s="714"/>
      <c r="I58" s="714"/>
      <c r="J58" s="714"/>
      <c r="K58" s="714"/>
      <c r="L58" s="714"/>
      <c r="M58" s="714"/>
      <c r="N58" s="714"/>
    </row>
    <row r="59" spans="1:14" s="627" customFormat="1">
      <c r="A59" s="916"/>
      <c r="B59" s="925"/>
      <c r="C59" s="920"/>
      <c r="D59" s="678"/>
      <c r="E59" s="678"/>
      <c r="F59" s="678"/>
      <c r="G59" s="678"/>
      <c r="H59" s="678"/>
      <c r="I59" s="963"/>
      <c r="J59" s="963"/>
      <c r="K59" s="963"/>
      <c r="L59" s="678"/>
      <c r="M59" s="963"/>
      <c r="N59" s="711"/>
    </row>
    <row r="60" spans="1:14" s="627" customFormat="1">
      <c r="A60" s="916"/>
      <c r="B60" s="925"/>
      <c r="C60" s="920"/>
      <c r="D60" s="678"/>
      <c r="E60" s="678"/>
      <c r="F60" s="678"/>
      <c r="G60" s="678"/>
      <c r="H60" s="678"/>
      <c r="I60" s="963"/>
      <c r="J60" s="963"/>
      <c r="K60" s="963"/>
      <c r="L60" s="678"/>
      <c r="M60" s="963"/>
      <c r="N60" s="711"/>
    </row>
    <row r="61" spans="1:14" s="627" customFormat="1">
      <c r="A61" s="916"/>
      <c r="B61" s="925"/>
      <c r="C61" s="920"/>
      <c r="D61" s="661"/>
      <c r="E61" s="661"/>
      <c r="F61" s="661"/>
      <c r="G61" s="678"/>
      <c r="H61" s="661"/>
      <c r="I61" s="926"/>
      <c r="J61" s="661"/>
      <c r="K61" s="963"/>
      <c r="L61" s="661"/>
      <c r="M61" s="926"/>
      <c r="N61" s="711"/>
    </row>
    <row r="62" spans="1:14" s="627" customFormat="1">
      <c r="A62" s="916"/>
      <c r="B62" s="925"/>
      <c r="C62" s="655"/>
      <c r="D62" s="654"/>
      <c r="E62" s="654"/>
      <c r="F62" s="654"/>
      <c r="G62" s="679"/>
      <c r="H62" s="654"/>
      <c r="I62" s="926"/>
      <c r="J62" s="654"/>
      <c r="K62" s="922"/>
      <c r="L62" s="654"/>
      <c r="M62" s="926"/>
      <c r="N62" s="707"/>
    </row>
    <row r="63" spans="1:14" s="627" customFormat="1">
      <c r="A63" s="916"/>
      <c r="B63" s="925"/>
      <c r="C63" s="920"/>
      <c r="D63" s="660"/>
      <c r="E63" s="660"/>
      <c r="F63" s="660"/>
      <c r="G63" s="660"/>
      <c r="H63" s="660"/>
      <c r="I63" s="926"/>
      <c r="J63" s="660"/>
      <c r="K63" s="927"/>
      <c r="L63" s="661"/>
      <c r="M63" s="926"/>
      <c r="N63" s="711"/>
    </row>
    <row r="64" spans="1:14" s="627" customFormat="1">
      <c r="A64" s="916"/>
      <c r="B64" s="925"/>
      <c r="C64" s="655"/>
      <c r="D64" s="661"/>
      <c r="E64" s="661"/>
      <c r="F64" s="661"/>
      <c r="G64" s="660"/>
      <c r="H64" s="661"/>
      <c r="I64" s="927"/>
      <c r="J64" s="661"/>
      <c r="K64" s="927"/>
      <c r="L64" s="661"/>
      <c r="M64" s="927"/>
      <c r="N64" s="711"/>
    </row>
    <row r="65" spans="1:14" s="627" customFormat="1">
      <c r="A65" s="921"/>
      <c r="B65" s="928"/>
      <c r="C65" s="655"/>
      <c r="D65" s="929"/>
      <c r="E65" s="929"/>
      <c r="F65" s="929"/>
      <c r="G65" s="929"/>
      <c r="H65" s="929"/>
      <c r="I65" s="929"/>
      <c r="J65" s="929"/>
      <c r="K65" s="929"/>
      <c r="L65" s="658"/>
      <c r="M65" s="929"/>
      <c r="N65" s="929"/>
    </row>
    <row r="66" spans="1:14" s="627" customFormat="1" ht="9.9499999999999993" customHeight="1">
      <c r="A66" s="921"/>
      <c r="B66" s="928"/>
      <c r="C66" s="655"/>
      <c r="D66" s="930"/>
      <c r="E66" s="930"/>
      <c r="F66" s="930"/>
      <c r="G66" s="930"/>
      <c r="H66" s="930"/>
      <c r="I66" s="930"/>
      <c r="J66" s="930"/>
      <c r="K66" s="930"/>
      <c r="L66" s="667"/>
      <c r="M66" s="930"/>
      <c r="N66" s="930"/>
    </row>
    <row r="67" spans="1:14" s="627" customFormat="1">
      <c r="A67" s="931"/>
      <c r="B67" s="928"/>
      <c r="C67" s="655"/>
      <c r="D67" s="707"/>
      <c r="E67" s="707"/>
      <c r="F67" s="707"/>
      <c r="G67" s="707"/>
      <c r="H67" s="707"/>
      <c r="I67" s="707"/>
      <c r="J67" s="707"/>
      <c r="K67" s="707"/>
      <c r="L67" s="707"/>
      <c r="M67" s="707"/>
      <c r="N67" s="707"/>
    </row>
    <row r="68" spans="1:14" s="627" customFormat="1">
      <c r="A68" s="931"/>
      <c r="B68" s="710"/>
      <c r="C68" s="655"/>
      <c r="D68" s="667"/>
      <c r="E68" s="667"/>
      <c r="F68" s="667"/>
      <c r="G68" s="654"/>
      <c r="H68" s="667"/>
      <c r="I68" s="667"/>
      <c r="J68" s="667"/>
      <c r="K68" s="667"/>
      <c r="L68" s="667"/>
      <c r="M68" s="667"/>
      <c r="N68" s="667"/>
    </row>
    <row r="69" spans="1:14" s="627" customFormat="1">
      <c r="A69" s="931"/>
      <c r="B69" s="710"/>
      <c r="C69" s="655"/>
      <c r="D69" s="654"/>
      <c r="E69" s="654"/>
      <c r="F69" s="654"/>
      <c r="G69" s="654"/>
      <c r="H69" s="654"/>
      <c r="I69" s="667"/>
      <c r="J69" s="654"/>
      <c r="K69" s="667"/>
      <c r="L69" s="667"/>
      <c r="M69" s="667"/>
      <c r="N69" s="667"/>
    </row>
    <row r="70" spans="1:14" s="627" customFormat="1">
      <c r="A70" s="931"/>
      <c r="B70" s="710"/>
      <c r="C70" s="655"/>
      <c r="D70" s="653"/>
      <c r="E70" s="653"/>
      <c r="F70" s="653"/>
      <c r="G70" s="652"/>
      <c r="H70" s="652"/>
      <c r="I70" s="652"/>
      <c r="J70" s="652"/>
      <c r="K70" s="652"/>
      <c r="L70" s="652"/>
      <c r="M70" s="652"/>
      <c r="N70" s="652"/>
    </row>
    <row r="71" spans="1:14" s="627" customFormat="1">
      <c r="A71" s="921"/>
      <c r="B71" s="928"/>
      <c r="C71" s="655"/>
      <c r="D71" s="653"/>
      <c r="E71" s="653"/>
      <c r="F71" s="653"/>
      <c r="G71" s="652"/>
      <c r="H71" s="653"/>
      <c r="I71" s="653"/>
      <c r="J71" s="653"/>
      <c r="K71" s="653"/>
      <c r="L71" s="653"/>
      <c r="M71" s="653"/>
      <c r="N71" s="653"/>
    </row>
    <row r="72" spans="1:14" s="627" customFormat="1" ht="9.9499999999999993" customHeight="1">
      <c r="A72" s="916"/>
      <c r="B72" s="919"/>
      <c r="C72" s="920"/>
      <c r="D72" s="668"/>
      <c r="E72" s="668"/>
      <c r="F72" s="668"/>
      <c r="G72" s="668"/>
      <c r="H72" s="668"/>
      <c r="I72" s="668"/>
      <c r="J72" s="717"/>
      <c r="K72" s="668"/>
      <c r="L72" s="668"/>
      <c r="M72" s="668"/>
      <c r="N72" s="668"/>
    </row>
    <row r="73" spans="1:14" s="627" customFormat="1">
      <c r="A73" s="921"/>
      <c r="B73" s="928"/>
      <c r="C73" s="655"/>
      <c r="D73" s="667"/>
      <c r="E73" s="667"/>
      <c r="F73" s="667"/>
      <c r="G73" s="667"/>
      <c r="H73" s="667"/>
      <c r="I73" s="667"/>
      <c r="J73" s="707"/>
      <c r="K73" s="667"/>
      <c r="L73" s="667"/>
      <c r="M73" s="667"/>
      <c r="N73" s="667"/>
    </row>
    <row r="74" spans="1:14" s="627" customFormat="1">
      <c r="A74" s="921"/>
      <c r="B74" s="710"/>
      <c r="C74" s="655"/>
      <c r="D74" s="667"/>
      <c r="E74" s="667"/>
      <c r="F74" s="667"/>
      <c r="G74" s="654"/>
      <c r="H74" s="667"/>
      <c r="I74" s="667"/>
      <c r="J74" s="667"/>
      <c r="K74" s="667"/>
      <c r="L74" s="667"/>
      <c r="M74" s="667"/>
      <c r="N74" s="667"/>
    </row>
    <row r="75" spans="1:14" s="627" customFormat="1">
      <c r="A75" s="921"/>
      <c r="B75" s="710"/>
      <c r="C75" s="655"/>
      <c r="D75" s="654"/>
      <c r="E75" s="654"/>
      <c r="F75" s="654"/>
      <c r="G75" s="654"/>
      <c r="H75" s="654"/>
      <c r="I75" s="654"/>
      <c r="J75" s="654"/>
      <c r="K75" s="654"/>
      <c r="L75" s="667"/>
      <c r="M75" s="654"/>
      <c r="N75" s="667"/>
    </row>
    <row r="76" spans="1:14" s="627" customFormat="1">
      <c r="A76" s="923"/>
      <c r="B76" s="924"/>
      <c r="C76" s="709"/>
      <c r="D76" s="652"/>
      <c r="E76" s="652"/>
      <c r="F76" s="652"/>
      <c r="G76" s="652"/>
      <c r="H76" s="652"/>
      <c r="I76" s="652"/>
      <c r="J76" s="652"/>
      <c r="K76" s="652"/>
      <c r="L76" s="653"/>
      <c r="M76" s="652"/>
      <c r="N76" s="653"/>
    </row>
    <row r="77" spans="1:14" s="627" customFormat="1">
      <c r="A77" s="921"/>
      <c r="B77" s="928"/>
      <c r="C77" s="655"/>
      <c r="D77" s="653"/>
      <c r="E77" s="653"/>
      <c r="F77" s="653"/>
      <c r="G77" s="652"/>
      <c r="H77" s="653"/>
      <c r="I77" s="653"/>
      <c r="J77" s="653"/>
      <c r="K77" s="653"/>
      <c r="L77" s="653"/>
      <c r="M77" s="653"/>
      <c r="N77" s="653"/>
    </row>
    <row r="78" spans="1:14" s="627" customFormat="1">
      <c r="A78" s="921"/>
      <c r="B78" s="712"/>
      <c r="C78" s="675"/>
      <c r="D78" s="653"/>
      <c r="E78" s="653"/>
      <c r="F78" s="653"/>
      <c r="G78" s="653"/>
      <c r="H78" s="653"/>
      <c r="I78" s="653"/>
      <c r="J78" s="653"/>
      <c r="K78" s="653"/>
      <c r="L78" s="653"/>
      <c r="M78" s="653"/>
      <c r="N78" s="653"/>
    </row>
    <row r="79" spans="1:14" s="627" customFormat="1">
      <c r="A79" s="932"/>
      <c r="B79" s="933"/>
      <c r="C79" s="934"/>
      <c r="D79" s="703"/>
      <c r="E79" s="703"/>
      <c r="F79" s="703"/>
      <c r="G79" s="703"/>
      <c r="H79" s="658"/>
      <c r="I79" s="703"/>
      <c r="J79" s="703"/>
      <c r="K79" s="703"/>
      <c r="L79" s="658"/>
      <c r="M79" s="703"/>
      <c r="N79" s="703"/>
    </row>
    <row r="80" spans="1:14" s="627" customFormat="1">
      <c r="A80" s="964"/>
      <c r="B80" s="965"/>
      <c r="C80" s="704"/>
      <c r="D80" s="703"/>
      <c r="E80" s="703"/>
      <c r="F80" s="703"/>
      <c r="G80" s="703"/>
      <c r="H80" s="703"/>
      <c r="I80" s="703"/>
      <c r="J80" s="703"/>
      <c r="K80" s="703"/>
      <c r="L80" s="658"/>
      <c r="M80" s="703"/>
      <c r="N80" s="703"/>
    </row>
    <row r="81" spans="1:17" s="627" customFormat="1" ht="9.9499999999999993" customHeight="1">
      <c r="A81" s="914"/>
      <c r="B81" s="961"/>
      <c r="C81" s="702"/>
      <c r="D81" s="701"/>
      <c r="E81" s="701"/>
      <c r="F81" s="701"/>
      <c r="G81" s="701"/>
      <c r="H81" s="667"/>
      <c r="I81" s="701"/>
      <c r="J81" s="701"/>
      <c r="K81" s="701"/>
      <c r="L81" s="667"/>
      <c r="M81" s="701"/>
      <c r="N81" s="701"/>
    </row>
    <row r="82" spans="1:17" s="627" customFormat="1">
      <c r="A82" s="900"/>
      <c r="B82" s="911"/>
      <c r="C82" s="941"/>
      <c r="D82" s="940"/>
      <c r="E82" s="940"/>
      <c r="F82" s="940"/>
      <c r="G82" s="940"/>
      <c r="H82" s="940"/>
      <c r="I82" s="940"/>
      <c r="J82" s="940"/>
      <c r="K82" s="940"/>
      <c r="L82" s="940"/>
      <c r="M82" s="940"/>
      <c r="N82" s="940"/>
    </row>
    <row r="83" spans="1:17" s="627" customFormat="1">
      <c r="A83" s="916"/>
      <c r="B83" s="935"/>
      <c r="C83" s="936"/>
      <c r="D83" s="940"/>
      <c r="E83" s="940"/>
      <c r="F83" s="940"/>
      <c r="G83" s="940"/>
      <c r="H83" s="940"/>
      <c r="I83" s="940"/>
      <c r="J83" s="940"/>
      <c r="K83" s="940"/>
      <c r="L83" s="940"/>
      <c r="M83" s="940"/>
      <c r="N83" s="940"/>
    </row>
    <row r="84" spans="1:17" s="627" customFormat="1">
      <c r="A84" s="900"/>
      <c r="B84" s="938"/>
      <c r="C84" s="939"/>
      <c r="D84" s="940"/>
      <c r="E84" s="940"/>
      <c r="F84" s="940"/>
      <c r="G84" s="940"/>
      <c r="H84" s="940"/>
      <c r="I84" s="940"/>
      <c r="J84" s="940"/>
      <c r="K84" s="940"/>
      <c r="L84" s="940"/>
      <c r="M84" s="940"/>
      <c r="N84" s="940"/>
    </row>
    <row r="85" spans="1:17" s="627" customFormat="1">
      <c r="A85" s="900"/>
      <c r="B85" s="918"/>
      <c r="C85" s="941"/>
      <c r="D85" s="940"/>
      <c r="E85" s="940"/>
      <c r="F85" s="940"/>
      <c r="G85" s="940"/>
      <c r="H85" s="940"/>
      <c r="I85" s="940"/>
      <c r="J85" s="940"/>
      <c r="K85" s="940"/>
      <c r="L85" s="940"/>
      <c r="M85" s="940"/>
      <c r="N85" s="940"/>
    </row>
    <row r="86" spans="1:17" s="627" customFormat="1">
      <c r="A86" s="900"/>
      <c r="B86" s="911"/>
      <c r="C86" s="966"/>
      <c r="D86" s="940"/>
      <c r="E86" s="940"/>
      <c r="F86" s="940"/>
      <c r="G86" s="940"/>
      <c r="H86" s="940"/>
      <c r="I86" s="940"/>
      <c r="J86" s="940"/>
      <c r="K86" s="940"/>
      <c r="L86" s="940"/>
      <c r="M86" s="940"/>
      <c r="N86" s="940"/>
    </row>
    <row r="87" spans="1:17" s="627" customFormat="1">
      <c r="A87" s="900"/>
      <c r="B87" s="708"/>
      <c r="C87" s="655"/>
      <c r="D87" s="661"/>
      <c r="E87" s="661"/>
      <c r="F87" s="661"/>
      <c r="G87" s="661"/>
      <c r="H87" s="660"/>
      <c r="I87" s="661"/>
      <c r="J87" s="660"/>
      <c r="K87" s="661"/>
      <c r="L87" s="661"/>
      <c r="M87" s="661"/>
      <c r="N87" s="661"/>
    </row>
    <row r="88" spans="1:17" s="627" customFormat="1">
      <c r="A88" s="900"/>
      <c r="B88" s="911"/>
      <c r="C88" s="967"/>
      <c r="D88" s="665"/>
      <c r="E88" s="665"/>
      <c r="F88" s="665"/>
      <c r="G88" s="665"/>
      <c r="H88" s="658"/>
      <c r="I88" s="665"/>
      <c r="J88" s="658"/>
      <c r="K88" s="665"/>
      <c r="L88" s="665"/>
      <c r="M88" s="665"/>
      <c r="N88" s="665"/>
    </row>
    <row r="89" spans="1:17" s="627" customFormat="1" ht="9.9499999999999993" customHeight="1">
      <c r="A89" s="914"/>
      <c r="B89" s="708"/>
      <c r="C89" s="655"/>
      <c r="D89" s="752"/>
      <c r="E89" s="752"/>
      <c r="F89" s="752"/>
      <c r="G89" s="752"/>
      <c r="H89" s="752"/>
      <c r="I89" s="752"/>
      <c r="J89" s="752"/>
      <c r="K89" s="752"/>
      <c r="L89" s="752"/>
      <c r="M89" s="752"/>
      <c r="N89" s="937"/>
    </row>
    <row r="90" spans="1:17" s="627" customFormat="1">
      <c r="A90" s="914"/>
      <c r="B90" s="943"/>
      <c r="C90" s="674"/>
      <c r="D90" s="752"/>
      <c r="E90" s="752"/>
      <c r="F90" s="752"/>
      <c r="G90" s="752"/>
      <c r="H90" s="752"/>
      <c r="I90" s="752"/>
      <c r="J90" s="752"/>
      <c r="K90" s="752"/>
      <c r="L90" s="752"/>
      <c r="M90" s="752"/>
      <c r="N90" s="937"/>
    </row>
    <row r="91" spans="1:17" s="627" customFormat="1">
      <c r="A91" s="914"/>
      <c r="B91" s="708"/>
      <c r="C91" s="655"/>
      <c r="D91" s="654"/>
      <c r="E91" s="654"/>
      <c r="F91" s="654"/>
      <c r="G91" s="654"/>
      <c r="H91" s="667"/>
      <c r="I91" s="654"/>
      <c r="J91" s="667"/>
      <c r="K91" s="654"/>
      <c r="L91" s="654"/>
      <c r="M91" s="654"/>
      <c r="N91" s="654"/>
      <c r="O91" s="968"/>
      <c r="P91" s="968"/>
      <c r="Q91" s="968"/>
    </row>
    <row r="92" spans="1:17" s="627" customFormat="1">
      <c r="A92" s="914"/>
      <c r="B92" s="708"/>
      <c r="C92" s="655"/>
      <c r="D92" s="654"/>
      <c r="E92" s="654"/>
      <c r="F92" s="654"/>
      <c r="G92" s="654"/>
      <c r="H92" s="654"/>
      <c r="I92" s="654"/>
      <c r="J92" s="654"/>
      <c r="K92" s="654"/>
      <c r="L92" s="654"/>
      <c r="M92" s="654"/>
      <c r="N92" s="654"/>
    </row>
    <row r="93" spans="1:17" s="627" customFormat="1">
      <c r="A93" s="942"/>
      <c r="B93" s="943"/>
      <c r="C93" s="674"/>
      <c r="D93" s="665"/>
      <c r="E93" s="665"/>
      <c r="F93" s="665"/>
      <c r="G93" s="665"/>
      <c r="H93" s="658"/>
      <c r="I93" s="665"/>
      <c r="J93" s="658"/>
      <c r="K93" s="665"/>
      <c r="L93" s="665"/>
      <c r="M93" s="665"/>
      <c r="N93" s="665"/>
    </row>
    <row r="94" spans="1:17" s="627" customFormat="1">
      <c r="A94" s="914"/>
      <c r="B94" s="712"/>
      <c r="C94" s="702"/>
      <c r="D94" s="652"/>
      <c r="E94" s="652"/>
      <c r="F94" s="652"/>
      <c r="G94" s="652"/>
      <c r="H94" s="653"/>
      <c r="I94" s="652"/>
      <c r="J94" s="653"/>
      <c r="K94" s="652"/>
      <c r="L94" s="652"/>
      <c r="M94" s="652"/>
      <c r="N94" s="652"/>
    </row>
    <row r="95" spans="1:17" s="627" customFormat="1">
      <c r="A95" s="914"/>
      <c r="B95" s="945"/>
      <c r="C95" s="671"/>
      <c r="D95" s="652"/>
      <c r="E95" s="652"/>
      <c r="F95" s="652"/>
      <c r="G95" s="652"/>
      <c r="H95" s="653"/>
      <c r="I95" s="652"/>
      <c r="J95" s="653"/>
      <c r="K95" s="652"/>
      <c r="L95" s="652"/>
      <c r="M95" s="652"/>
      <c r="N95" s="652"/>
    </row>
    <row r="96" spans="1:17" s="627" customFormat="1">
      <c r="A96" s="921"/>
      <c r="B96" s="946"/>
      <c r="C96" s="682"/>
      <c r="D96" s="665"/>
      <c r="E96" s="665"/>
      <c r="F96" s="665"/>
      <c r="G96" s="665"/>
      <c r="H96" s="658"/>
      <c r="I96" s="665"/>
      <c r="J96" s="658"/>
      <c r="K96" s="665"/>
      <c r="L96" s="665"/>
      <c r="M96" s="665"/>
      <c r="N96" s="665"/>
    </row>
    <row r="97" spans="1:20" s="627" customFormat="1" ht="9.9499999999999993" customHeight="1">
      <c r="A97" s="921"/>
      <c r="B97" s="946"/>
      <c r="C97" s="682"/>
      <c r="D97" s="667"/>
      <c r="E97" s="667"/>
      <c r="F97" s="667"/>
      <c r="G97" s="654"/>
      <c r="H97" s="667"/>
      <c r="I97" s="667"/>
      <c r="J97" s="667"/>
      <c r="K97" s="654"/>
      <c r="L97" s="667"/>
      <c r="M97" s="667"/>
      <c r="N97" s="667"/>
    </row>
    <row r="98" spans="1:20" s="627" customFormat="1">
      <c r="A98" s="947"/>
      <c r="B98" s="908"/>
      <c r="C98" s="948"/>
      <c r="D98" s="910"/>
      <c r="E98" s="910"/>
      <c r="F98" s="910"/>
      <c r="G98" s="910"/>
      <c r="H98" s="910"/>
      <c r="I98" s="910"/>
      <c r="J98" s="910"/>
      <c r="K98" s="910"/>
      <c r="L98" s="910"/>
      <c r="M98" s="910"/>
      <c r="N98" s="910"/>
    </row>
    <row r="99" spans="1:20" s="627" customFormat="1">
      <c r="A99" s="949"/>
      <c r="B99" s="950"/>
      <c r="C99" s="951"/>
      <c r="D99" s="910"/>
      <c r="E99" s="910"/>
      <c r="F99" s="910"/>
      <c r="G99" s="910"/>
      <c r="H99" s="910"/>
      <c r="I99" s="910"/>
      <c r="J99" s="910"/>
      <c r="K99" s="910"/>
      <c r="L99" s="910"/>
      <c r="M99" s="910"/>
      <c r="N99" s="910"/>
    </row>
    <row r="100" spans="1:20" s="627" customFormat="1">
      <c r="A100" s="949"/>
      <c r="B100" s="952"/>
      <c r="C100" s="948"/>
      <c r="D100" s="910"/>
      <c r="E100" s="910"/>
      <c r="F100" s="910"/>
      <c r="G100" s="910"/>
      <c r="H100" s="910"/>
      <c r="I100" s="910"/>
      <c r="J100" s="910"/>
      <c r="K100" s="910"/>
      <c r="L100" s="910"/>
      <c r="M100" s="910"/>
      <c r="N100" s="910"/>
    </row>
    <row r="101" spans="1:20" s="627" customFormat="1">
      <c r="A101" s="949"/>
      <c r="B101" s="913"/>
      <c r="C101" s="951"/>
      <c r="D101" s="910"/>
      <c r="E101" s="910"/>
      <c r="F101" s="910"/>
      <c r="G101" s="910"/>
      <c r="H101" s="910"/>
      <c r="I101" s="910"/>
      <c r="J101" s="910"/>
      <c r="K101" s="910"/>
      <c r="L101" s="910"/>
      <c r="M101" s="910"/>
      <c r="N101" s="910"/>
    </row>
    <row r="102" spans="1:20" s="627" customFormat="1">
      <c r="A102" s="913"/>
      <c r="B102" s="913"/>
      <c r="C102" s="951"/>
      <c r="D102" s="679"/>
      <c r="E102" s="679"/>
      <c r="F102" s="679"/>
      <c r="G102" s="677"/>
      <c r="H102" s="677"/>
      <c r="I102" s="679"/>
      <c r="J102" s="677"/>
      <c r="K102" s="679"/>
      <c r="L102" s="677"/>
      <c r="M102" s="679"/>
      <c r="N102" s="679"/>
    </row>
    <row r="103" spans="1:20" s="627" customFormat="1">
      <c r="A103" s="949"/>
      <c r="B103" s="952"/>
      <c r="C103" s="948"/>
      <c r="D103" s="700"/>
      <c r="E103" s="700"/>
      <c r="F103" s="700"/>
      <c r="G103" s="683"/>
      <c r="H103" s="683"/>
      <c r="I103" s="700"/>
      <c r="J103" s="683"/>
      <c r="K103" s="700"/>
      <c r="L103" s="683"/>
      <c r="M103" s="700"/>
      <c r="N103" s="700"/>
    </row>
    <row r="104" spans="1:20" s="627" customFormat="1">
      <c r="A104" s="949"/>
      <c r="B104" s="950"/>
      <c r="C104" s="951"/>
      <c r="D104" s="700"/>
      <c r="E104" s="700"/>
      <c r="F104" s="700"/>
      <c r="G104" s="683"/>
      <c r="H104" s="683"/>
      <c r="I104" s="700"/>
      <c r="J104" s="683"/>
      <c r="K104" s="700"/>
      <c r="L104" s="683"/>
      <c r="M104" s="700"/>
      <c r="N104" s="700"/>
    </row>
    <row r="105" spans="1:20" s="627" customFormat="1">
      <c r="A105" s="949"/>
      <c r="B105" s="908"/>
      <c r="C105" s="948"/>
      <c r="D105" s="700"/>
      <c r="E105" s="700"/>
      <c r="F105" s="700"/>
      <c r="G105" s="683"/>
      <c r="H105" s="683"/>
      <c r="I105" s="700"/>
      <c r="J105" s="683"/>
      <c r="K105" s="700"/>
      <c r="L105" s="683"/>
      <c r="M105" s="700"/>
      <c r="N105" s="700"/>
    </row>
    <row r="106" spans="1:20">
      <c r="H106" s="698"/>
      <c r="I106" s="698"/>
      <c r="T106" s="694"/>
    </row>
    <row r="107" spans="1:20">
      <c r="H107" s="698"/>
      <c r="I107" s="698"/>
      <c r="T107" s="694"/>
    </row>
    <row r="108" spans="1:20">
      <c r="H108" s="698"/>
      <c r="I108" s="698"/>
      <c r="T108" s="694"/>
    </row>
    <row r="109" spans="1:20">
      <c r="H109" s="698"/>
      <c r="I109" s="698"/>
      <c r="T109" s="694"/>
    </row>
    <row r="110" spans="1:20">
      <c r="H110" s="698"/>
      <c r="I110" s="698"/>
      <c r="T110" s="694"/>
    </row>
    <row r="111" spans="1:20">
      <c r="H111" s="698"/>
      <c r="I111" s="698"/>
      <c r="T111" s="694"/>
    </row>
    <row r="112" spans="1:20">
      <c r="H112" s="698"/>
      <c r="I112" s="698"/>
      <c r="T112" s="694"/>
    </row>
  </sheetData>
  <mergeCells count="10">
    <mergeCell ref="N13:R13"/>
    <mergeCell ref="I12:S12"/>
    <mergeCell ref="B13:H13"/>
    <mergeCell ref="B27:H27"/>
    <mergeCell ref="A1:H1"/>
    <mergeCell ref="A2:H2"/>
    <mergeCell ref="A3:H3"/>
    <mergeCell ref="I13:M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70" fitToHeight="0" orientation="portrait" blackAndWhite="1" useFirstPageNumber="1" r:id="rId1"/>
  <headerFooter alignWithMargins="0">
    <oddHeader xml:space="preserve">&amp;C   </oddHeader>
    <oddFooter>&amp;C&amp;"Times New Roman,Bold"   &amp;P</oddFooter>
  </headerFooter>
  <legacyDrawing r:id="rId2"/>
</worksheet>
</file>

<file path=xl/worksheets/sheet4.xml><?xml version="1.0" encoding="utf-8"?>
<worksheet xmlns="http://schemas.openxmlformats.org/spreadsheetml/2006/main" xmlns:r="http://schemas.openxmlformats.org/officeDocument/2006/relationships">
  <sheetPr syncVertical="1" syncRef="A79" transitionEvaluation="1" codeName="Sheet6">
    <tabColor rgb="FF92D050"/>
  </sheetPr>
  <dimension ref="A1:AF96"/>
  <sheetViews>
    <sheetView view="pageBreakPreview" topLeftCell="A79" zoomScale="115" zoomScaleSheetLayoutView="115" workbookViewId="0">
      <selection activeCell="J17" sqref="J17"/>
    </sheetView>
  </sheetViews>
  <sheetFormatPr defaultColWidth="12.42578125" defaultRowHeight="12.75"/>
  <cols>
    <col min="1" max="1" width="6.42578125" style="288" customWidth="1"/>
    <col min="2" max="2" width="7.42578125" style="289" customWidth="1"/>
    <col min="3" max="3" width="37.42578125" style="287" customWidth="1"/>
    <col min="4" max="4" width="8.28515625" style="287" customWidth="1"/>
    <col min="5" max="6" width="9.42578125" style="287" customWidth="1"/>
    <col min="7" max="7" width="8.5703125" style="287" customWidth="1"/>
    <col min="8" max="8" width="3.85546875" style="2288" customWidth="1"/>
    <col min="9" max="9" width="8.5703125" style="2275" customWidth="1"/>
    <col min="10" max="10" width="11.7109375" style="2275" customWidth="1"/>
    <col min="11" max="11" width="13.42578125" style="2275" customWidth="1"/>
    <col min="12" max="12" width="12.42578125" style="2276" customWidth="1"/>
    <col min="13" max="13" width="9.28515625" style="2276" customWidth="1"/>
    <col min="14" max="14" width="12" style="2275" customWidth="1"/>
    <col min="15" max="15" width="5.7109375" style="2064" customWidth="1"/>
    <col min="16" max="16" width="9.28515625" style="2064" customWidth="1"/>
    <col min="17" max="17" width="11.42578125" style="2064" customWidth="1"/>
    <col min="18" max="18" width="6.85546875" style="2265" customWidth="1"/>
    <col min="19" max="19" width="11.140625" style="2266" customWidth="1"/>
    <col min="20" max="22" width="5.7109375" style="2267" customWidth="1"/>
    <col min="23" max="23" width="6.85546875" style="2267" customWidth="1"/>
    <col min="24" max="24" width="9.28515625" style="2267" customWidth="1"/>
    <col min="25" max="25" width="9.140625" style="285" customWidth="1"/>
    <col min="26" max="26" width="9.5703125" style="285" customWidth="1"/>
    <col min="27" max="27" width="7.5703125" style="285" customWidth="1"/>
    <col min="28" max="28" width="7" style="284" customWidth="1"/>
    <col min="29" max="29" width="12" style="286" customWidth="1"/>
    <col min="30" max="32" width="5.7109375" style="285" customWidth="1"/>
    <col min="33" max="34" width="5.7109375" style="287" customWidth="1"/>
    <col min="35" max="16384" width="12.42578125" style="287"/>
  </cols>
  <sheetData>
    <row r="1" spans="1:32">
      <c r="A1" s="2430" t="s">
        <v>155</v>
      </c>
      <c r="B1" s="2430"/>
      <c r="C1" s="2430"/>
      <c r="D1" s="2430"/>
      <c r="E1" s="2430"/>
      <c r="F1" s="2430"/>
      <c r="G1" s="2430"/>
      <c r="H1" s="2187"/>
      <c r="I1" s="2263"/>
      <c r="J1" s="2264"/>
      <c r="K1" s="2264"/>
      <c r="L1" s="2263"/>
      <c r="M1" s="2064"/>
      <c r="N1" s="2064"/>
      <c r="P1" s="2265"/>
      <c r="Q1" s="2266"/>
      <c r="R1" s="2267"/>
      <c r="S1" s="2267"/>
      <c r="Z1" s="284"/>
      <c r="AA1" s="286"/>
      <c r="AB1" s="285"/>
      <c r="AC1" s="285"/>
      <c r="AE1" s="287"/>
      <c r="AF1" s="287"/>
    </row>
    <row r="2" spans="1:32">
      <c r="A2" s="2430" t="s">
        <v>52</v>
      </c>
      <c r="B2" s="2430"/>
      <c r="C2" s="2430"/>
      <c r="D2" s="2430"/>
      <c r="E2" s="2430"/>
      <c r="F2" s="2430"/>
      <c r="G2" s="2430"/>
      <c r="H2" s="2187"/>
      <c r="I2" s="2263"/>
      <c r="J2" s="2263"/>
      <c r="K2" s="2264"/>
      <c r="L2" s="2264"/>
      <c r="M2" s="2263"/>
      <c r="N2" s="2064"/>
      <c r="Q2" s="2265"/>
      <c r="R2" s="2266"/>
      <c r="S2" s="2267"/>
      <c r="AA2" s="284"/>
      <c r="AB2" s="286"/>
      <c r="AC2" s="285"/>
      <c r="AF2" s="287"/>
    </row>
    <row r="3" spans="1:32" s="288" customFormat="1">
      <c r="A3" s="2431" t="s">
        <v>363</v>
      </c>
      <c r="B3" s="2431"/>
      <c r="C3" s="2431"/>
      <c r="D3" s="2431"/>
      <c r="E3" s="2431"/>
      <c r="F3" s="2431"/>
      <c r="G3" s="2431"/>
      <c r="H3" s="2188"/>
      <c r="I3" s="2268"/>
      <c r="J3" s="2269"/>
      <c r="K3" s="2270"/>
      <c r="L3" s="2271"/>
      <c r="M3" s="2271"/>
      <c r="N3" s="2270"/>
      <c r="O3" s="2272"/>
      <c r="P3" s="2272"/>
      <c r="Q3" s="2272"/>
      <c r="R3" s="2273"/>
      <c r="S3" s="2274"/>
      <c r="T3" s="2270"/>
      <c r="U3" s="2270"/>
      <c r="V3" s="2270"/>
      <c r="W3" s="2270"/>
      <c r="X3" s="2270"/>
      <c r="AB3" s="289"/>
      <c r="AC3" s="985"/>
    </row>
    <row r="4" spans="1:32">
      <c r="B4" s="30"/>
      <c r="C4" s="30"/>
      <c r="D4" s="36"/>
      <c r="E4" s="37" t="s">
        <v>26</v>
      </c>
      <c r="F4" s="37" t="s">
        <v>27</v>
      </c>
      <c r="G4" s="37" t="s">
        <v>154</v>
      </c>
      <c r="H4" s="41"/>
      <c r="I4" s="33"/>
      <c r="K4" s="2276"/>
      <c r="M4" s="2275"/>
      <c r="N4" s="2064"/>
      <c r="Q4" s="2265"/>
      <c r="R4" s="2266"/>
      <c r="S4" s="2267"/>
      <c r="AA4" s="284"/>
      <c r="AB4" s="286"/>
      <c r="AC4" s="285"/>
      <c r="AF4" s="287"/>
    </row>
    <row r="5" spans="1:32">
      <c r="B5" s="38" t="s">
        <v>28</v>
      </c>
      <c r="C5" s="30" t="s">
        <v>29</v>
      </c>
      <c r="D5" s="39" t="s">
        <v>79</v>
      </c>
      <c r="E5" s="986">
        <v>507760</v>
      </c>
      <c r="F5" s="986">
        <v>47515</v>
      </c>
      <c r="G5" s="986">
        <f>SUM(E5:F5)</f>
        <v>555275</v>
      </c>
      <c r="H5" s="39"/>
      <c r="I5" s="32"/>
      <c r="K5" s="2277"/>
      <c r="L5" s="2277"/>
      <c r="M5" s="2064"/>
      <c r="N5" s="2064"/>
      <c r="Q5" s="2265"/>
      <c r="R5" s="2266"/>
      <c r="S5" s="2267"/>
      <c r="AA5" s="284"/>
      <c r="AB5" s="286"/>
      <c r="AC5" s="285"/>
      <c r="AF5" s="287"/>
    </row>
    <row r="6" spans="1:32">
      <c r="B6" s="38" t="s">
        <v>30</v>
      </c>
      <c r="C6" s="40" t="s">
        <v>31</v>
      </c>
      <c r="D6" s="41"/>
      <c r="E6" s="991"/>
      <c r="F6" s="991"/>
      <c r="G6" s="986"/>
      <c r="H6" s="41"/>
      <c r="I6" s="33"/>
      <c r="J6" s="2277"/>
      <c r="K6" s="2277"/>
      <c r="L6" s="2277"/>
      <c r="M6" s="2277"/>
      <c r="N6" s="2064"/>
      <c r="Q6" s="2265"/>
      <c r="R6" s="2266"/>
      <c r="S6" s="2267"/>
      <c r="AA6" s="284"/>
      <c r="AB6" s="286"/>
      <c r="AC6" s="285"/>
      <c r="AF6" s="287"/>
    </row>
    <row r="7" spans="1:32">
      <c r="B7" s="38"/>
      <c r="C7" s="40" t="s">
        <v>150</v>
      </c>
      <c r="D7" s="41" t="s">
        <v>79</v>
      </c>
      <c r="E7" s="991">
        <f>G59</f>
        <v>9727</v>
      </c>
      <c r="F7" s="991">
        <f>G79</f>
        <v>27150</v>
      </c>
      <c r="G7" s="2278">
        <f t="shared" ref="G7:G8" si="0">SUM(E7:F7)</f>
        <v>36877</v>
      </c>
      <c r="H7" s="41"/>
      <c r="I7" s="33"/>
      <c r="J7" s="2277"/>
      <c r="K7" s="2277"/>
      <c r="L7" s="2277"/>
      <c r="M7" s="2277"/>
      <c r="N7" s="2064"/>
      <c r="Q7" s="2265"/>
      <c r="R7" s="2266"/>
      <c r="S7" s="2267"/>
      <c r="AA7" s="284"/>
      <c r="AB7" s="286"/>
      <c r="AC7" s="285"/>
      <c r="AF7" s="287"/>
    </row>
    <row r="8" spans="1:32">
      <c r="B8" s="42" t="s">
        <v>78</v>
      </c>
      <c r="C8" s="30" t="s">
        <v>43</v>
      </c>
      <c r="D8" s="43" t="s">
        <v>79</v>
      </c>
      <c r="E8" s="1908">
        <f>SUM(E5:E7)</f>
        <v>517487</v>
      </c>
      <c r="F8" s="1908">
        <f>SUM(F5:F7)</f>
        <v>74665</v>
      </c>
      <c r="G8" s="2279">
        <f t="shared" si="0"/>
        <v>592152</v>
      </c>
      <c r="H8" s="39"/>
      <c r="I8" s="32"/>
      <c r="J8" s="2277"/>
      <c r="K8" s="2280"/>
      <c r="L8" s="2277"/>
      <c r="M8" s="2277"/>
      <c r="N8" s="2064"/>
      <c r="Q8" s="2265"/>
      <c r="R8" s="2266"/>
      <c r="S8" s="2267"/>
      <c r="AA8" s="284"/>
      <c r="AB8" s="286"/>
      <c r="AC8" s="285"/>
      <c r="AF8" s="287"/>
    </row>
    <row r="9" spans="1:32">
      <c r="A9" s="290"/>
      <c r="B9" s="38"/>
      <c r="C9" s="30"/>
      <c r="D9" s="31"/>
      <c r="E9" s="31"/>
      <c r="F9" s="31"/>
      <c r="G9" s="31"/>
      <c r="H9" s="39"/>
      <c r="I9" s="31"/>
      <c r="J9" s="2277"/>
      <c r="K9" s="2277"/>
      <c r="L9" s="2277"/>
      <c r="M9" s="2277"/>
      <c r="N9" s="2064"/>
      <c r="Q9" s="2265"/>
      <c r="R9" s="2266"/>
      <c r="S9" s="2267"/>
      <c r="AA9" s="284"/>
      <c r="AB9" s="286"/>
      <c r="AC9" s="285"/>
      <c r="AF9" s="287"/>
    </row>
    <row r="10" spans="1:32">
      <c r="A10" s="290"/>
      <c r="B10" s="38" t="s">
        <v>44</v>
      </c>
      <c r="C10" s="30" t="s">
        <v>45</v>
      </c>
      <c r="D10" s="30"/>
      <c r="E10" s="30"/>
      <c r="F10" s="30"/>
      <c r="G10" s="30"/>
      <c r="H10" s="45"/>
      <c r="I10" s="31"/>
      <c r="J10" s="2276"/>
      <c r="K10" s="2276"/>
      <c r="N10" s="2064"/>
      <c r="Q10" s="2265"/>
      <c r="R10" s="2266"/>
      <c r="S10" s="2267"/>
      <c r="AA10" s="284"/>
      <c r="AB10" s="286"/>
      <c r="AC10" s="285"/>
      <c r="AF10" s="287"/>
    </row>
    <row r="11" spans="1:32" s="1" customFormat="1" ht="13.15" customHeight="1">
      <c r="A11" s="32"/>
      <c r="B11" s="796"/>
      <c r="C11" s="796"/>
      <c r="D11" s="796"/>
      <c r="E11" s="796"/>
      <c r="F11" s="796"/>
      <c r="G11" s="796"/>
      <c r="H11" s="754"/>
      <c r="I11" s="2420"/>
      <c r="J11" s="2420"/>
      <c r="K11" s="2420"/>
      <c r="L11" s="2420"/>
      <c r="M11" s="2420"/>
      <c r="N11" s="2420"/>
      <c r="O11" s="2420"/>
      <c r="P11" s="2420"/>
      <c r="Q11" s="2420"/>
      <c r="R11" s="2420"/>
      <c r="S11" s="2420"/>
      <c r="T11" s="185"/>
      <c r="U11" s="185"/>
      <c r="V11" s="185"/>
      <c r="W11" s="185"/>
      <c r="X11" s="185"/>
    </row>
    <row r="12" spans="1:32" s="1" customFormat="1" ht="13.5" thickBot="1">
      <c r="A12" s="46"/>
      <c r="B12" s="2425" t="s">
        <v>627</v>
      </c>
      <c r="C12" s="2425"/>
      <c r="D12" s="2425"/>
      <c r="E12" s="2426"/>
      <c r="F12" s="2426"/>
      <c r="G12" s="2426"/>
      <c r="H12" s="754"/>
      <c r="I12" s="2420"/>
      <c r="J12" s="2420"/>
      <c r="K12" s="2420"/>
      <c r="L12" s="2420"/>
      <c r="M12" s="2420"/>
      <c r="N12" s="2420"/>
      <c r="O12" s="2420"/>
      <c r="P12" s="2420"/>
      <c r="Q12" s="2420"/>
      <c r="R12" s="2420"/>
      <c r="S12" s="2196"/>
      <c r="T12" s="185"/>
      <c r="U12" s="185"/>
      <c r="V12" s="185"/>
      <c r="W12" s="185"/>
      <c r="X12" s="185"/>
    </row>
    <row r="13" spans="1:32" s="1" customFormat="1" ht="28.5" customHeight="1" thickTop="1" thickBot="1">
      <c r="A13" s="46"/>
      <c r="B13" s="2144" t="s">
        <v>46</v>
      </c>
      <c r="C13" s="1919"/>
      <c r="D13" s="2145"/>
      <c r="E13" s="2428" t="s">
        <v>1147</v>
      </c>
      <c r="F13" s="2428"/>
      <c r="G13" s="2428"/>
      <c r="H13" s="2428"/>
      <c r="I13" s="159"/>
      <c r="J13" s="159"/>
      <c r="K13" s="159"/>
      <c r="L13" s="159"/>
      <c r="M13" s="2196"/>
      <c r="N13" s="159"/>
      <c r="O13" s="159"/>
      <c r="P13" s="159"/>
      <c r="Q13" s="159"/>
      <c r="R13" s="2196"/>
      <c r="S13" s="2196"/>
      <c r="T13" s="185"/>
      <c r="U13" s="185"/>
      <c r="V13" s="185"/>
      <c r="W13" s="185"/>
      <c r="X13" s="185"/>
    </row>
    <row r="14" spans="1:32" s="292" customFormat="1" ht="14.45" customHeight="1" thickTop="1">
      <c r="A14" s="159"/>
      <c r="B14" s="2199"/>
      <c r="C14" s="1526" t="s">
        <v>82</v>
      </c>
      <c r="D14" s="1069"/>
      <c r="E14" s="4"/>
      <c r="F14" s="1053"/>
      <c r="G14" s="4"/>
      <c r="H14" s="2195"/>
      <c r="I14" s="2281"/>
      <c r="J14" s="2281"/>
      <c r="K14" s="2281"/>
      <c r="L14" s="2282"/>
      <c r="M14" s="2283"/>
      <c r="N14" s="1225"/>
      <c r="O14" s="1225"/>
      <c r="P14" s="1225"/>
      <c r="Q14" s="1225"/>
      <c r="R14" s="1225"/>
      <c r="S14" s="2196"/>
      <c r="T14" s="3"/>
      <c r="U14" s="3"/>
      <c r="V14" s="3"/>
      <c r="W14" s="3"/>
      <c r="X14" s="600"/>
    </row>
    <row r="15" spans="1:32" s="292" customFormat="1" ht="14.45" customHeight="1">
      <c r="A15" s="159"/>
      <c r="B15" s="1527">
        <v>2403</v>
      </c>
      <c r="C15" s="1526" t="s">
        <v>642</v>
      </c>
      <c r="D15" s="1069"/>
      <c r="E15" s="4"/>
      <c r="F15" s="1053"/>
      <c r="G15" s="4"/>
      <c r="H15" s="2195"/>
      <c r="I15" s="2281"/>
      <c r="J15" s="2281"/>
      <c r="K15" s="2281"/>
      <c r="L15" s="2282"/>
      <c r="M15" s="2283"/>
      <c r="N15" s="1225"/>
      <c r="O15" s="1225"/>
      <c r="P15" s="1225"/>
      <c r="Q15" s="1225"/>
      <c r="R15" s="1225"/>
      <c r="S15" s="2196"/>
      <c r="T15" s="3"/>
      <c r="U15" s="3"/>
      <c r="V15" s="3"/>
      <c r="W15" s="3"/>
      <c r="X15" s="600"/>
    </row>
    <row r="16" spans="1:32" s="292" customFormat="1" ht="14.45" customHeight="1">
      <c r="A16" s="159"/>
      <c r="B16" s="1081">
        <v>0.10100000000000001</v>
      </c>
      <c r="C16" s="1084" t="s">
        <v>164</v>
      </c>
      <c r="D16" s="1069"/>
      <c r="E16" s="4"/>
      <c r="F16" s="1053"/>
      <c r="G16" s="4"/>
      <c r="H16" s="2195"/>
      <c r="I16" s="2281"/>
      <c r="J16" s="2281"/>
      <c r="K16" s="2281"/>
      <c r="L16" s="2282"/>
      <c r="M16" s="2283"/>
      <c r="N16" s="1225"/>
      <c r="O16" s="1225"/>
      <c r="P16" s="1225"/>
      <c r="Q16" s="1225"/>
      <c r="R16" s="1225"/>
      <c r="S16" s="2196"/>
      <c r="T16" s="3"/>
      <c r="U16" s="3"/>
      <c r="V16" s="3"/>
      <c r="W16" s="3"/>
      <c r="X16" s="600"/>
    </row>
    <row r="17" spans="1:32" s="292" customFormat="1" ht="25.5">
      <c r="A17" s="159"/>
      <c r="B17" s="1085">
        <v>7</v>
      </c>
      <c r="C17" s="1528" t="s">
        <v>643</v>
      </c>
      <c r="D17" s="1069"/>
      <c r="E17" s="4"/>
      <c r="F17" s="1053"/>
      <c r="G17" s="4"/>
      <c r="H17" s="2195"/>
      <c r="I17" s="2281"/>
      <c r="J17" s="2281"/>
      <c r="K17" s="2281"/>
      <c r="L17" s="2282"/>
      <c r="M17" s="2283"/>
      <c r="N17" s="1225"/>
      <c r="O17" s="1225"/>
      <c r="P17" s="1225"/>
      <c r="Q17" s="1225"/>
      <c r="R17" s="1225"/>
      <c r="S17" s="2196"/>
      <c r="T17" s="3"/>
      <c r="U17" s="3"/>
      <c r="V17" s="3"/>
      <c r="W17" s="3"/>
      <c r="X17" s="600"/>
    </row>
    <row r="18" spans="1:32" s="292" customFormat="1" ht="25.5">
      <c r="A18" s="159"/>
      <c r="B18" s="2199" t="s">
        <v>751</v>
      </c>
      <c r="C18" s="1528" t="s">
        <v>752</v>
      </c>
      <c r="D18" s="1069"/>
      <c r="E18" s="4"/>
      <c r="F18" s="1499"/>
      <c r="G18" s="4">
        <v>500</v>
      </c>
      <c r="H18" s="2195" t="s">
        <v>297</v>
      </c>
      <c r="I18" s="1702"/>
      <c r="J18" s="1703"/>
      <c r="K18" s="1699"/>
      <c r="L18" s="1700"/>
      <c r="M18" s="1704"/>
      <c r="N18" s="2284"/>
      <c r="O18" s="1225"/>
      <c r="P18" s="1225"/>
      <c r="Q18" s="1225"/>
      <c r="R18" s="1225"/>
      <c r="S18" s="2196"/>
      <c r="T18" s="3"/>
      <c r="U18" s="3"/>
      <c r="V18" s="3"/>
      <c r="W18" s="3"/>
      <c r="X18" s="600"/>
    </row>
    <row r="19" spans="1:32" s="292" customFormat="1" ht="25.5">
      <c r="A19" s="159"/>
      <c r="B19" s="2199" t="s">
        <v>644</v>
      </c>
      <c r="C19" s="1706" t="s">
        <v>784</v>
      </c>
      <c r="D19" s="1069"/>
      <c r="E19" s="4"/>
      <c r="F19" s="1499"/>
      <c r="G19" s="4">
        <v>477</v>
      </c>
      <c r="H19" s="2195" t="s">
        <v>297</v>
      </c>
      <c r="I19" s="1703"/>
      <c r="J19" s="1702"/>
      <c r="K19" s="1703"/>
      <c r="L19" s="1705"/>
      <c r="M19" s="1701"/>
      <c r="N19" s="1704"/>
      <c r="O19" s="2284"/>
      <c r="P19" s="1225"/>
      <c r="Q19" s="1225"/>
      <c r="R19" s="1225"/>
      <c r="S19" s="2196"/>
      <c r="T19" s="3"/>
      <c r="U19" s="3"/>
      <c r="V19" s="3"/>
      <c r="W19" s="3"/>
      <c r="X19" s="600"/>
    </row>
    <row r="20" spans="1:32" ht="14.45" customHeight="1">
      <c r="A20" s="1076" t="s">
        <v>78</v>
      </c>
      <c r="B20" s="1085">
        <v>7</v>
      </c>
      <c r="C20" s="1528" t="s">
        <v>643</v>
      </c>
      <c r="D20" s="1078"/>
      <c r="E20" s="271"/>
      <c r="F20" s="1499"/>
      <c r="G20" s="274">
        <v>977</v>
      </c>
      <c r="H20" s="2059"/>
      <c r="I20" s="2064"/>
      <c r="J20" s="2064"/>
      <c r="K20" s="2064"/>
      <c r="L20" s="2265"/>
      <c r="M20" s="2266"/>
      <c r="N20" s="2267"/>
      <c r="O20" s="2267"/>
      <c r="P20" s="2267"/>
      <c r="Q20" s="2267"/>
      <c r="R20" s="2267"/>
      <c r="S20" s="2267"/>
      <c r="W20" s="2265"/>
      <c r="X20" s="2285"/>
      <c r="AB20" s="287"/>
      <c r="AC20" s="287"/>
      <c r="AD20" s="287"/>
      <c r="AE20" s="287"/>
      <c r="AF20" s="287"/>
    </row>
    <row r="21" spans="1:32" ht="14.45" customHeight="1">
      <c r="A21" s="1076" t="s">
        <v>78</v>
      </c>
      <c r="B21" s="1081">
        <v>0.10100000000000001</v>
      </c>
      <c r="C21" s="1084" t="s">
        <v>164</v>
      </c>
      <c r="D21" s="1078"/>
      <c r="E21" s="271"/>
      <c r="F21" s="1499"/>
      <c r="G21" s="274">
        <v>977</v>
      </c>
      <c r="H21" s="2059"/>
      <c r="I21" s="2064"/>
      <c r="J21" s="2064"/>
      <c r="K21" s="2064"/>
      <c r="L21" s="2265"/>
      <c r="M21" s="2266"/>
      <c r="N21" s="2267"/>
      <c r="O21" s="2267"/>
      <c r="P21" s="2267"/>
      <c r="Q21" s="2267"/>
      <c r="R21" s="2267"/>
      <c r="S21" s="2267"/>
      <c r="W21" s="2265"/>
      <c r="X21" s="2285"/>
      <c r="AB21" s="287"/>
      <c r="AC21" s="287"/>
      <c r="AD21" s="287"/>
      <c r="AE21" s="287"/>
      <c r="AF21" s="287"/>
    </row>
    <row r="22" spans="1:32">
      <c r="A22" s="1076"/>
      <c r="B22" s="1081"/>
      <c r="C22" s="1084"/>
      <c r="D22" s="1078"/>
      <c r="E22" s="271"/>
      <c r="F22" s="1499"/>
      <c r="G22" s="271"/>
      <c r="H22" s="2059"/>
      <c r="I22" s="2064"/>
      <c r="J22" s="2064"/>
      <c r="K22" s="2064"/>
      <c r="L22" s="2265"/>
      <c r="M22" s="2266"/>
      <c r="N22" s="2267"/>
      <c r="O22" s="2267"/>
      <c r="P22" s="2267"/>
      <c r="Q22" s="2267"/>
      <c r="R22" s="2267"/>
      <c r="S22" s="2267"/>
      <c r="W22" s="2265"/>
      <c r="X22" s="2285"/>
      <c r="AB22" s="287"/>
      <c r="AC22" s="287"/>
      <c r="AD22" s="287"/>
      <c r="AE22" s="287"/>
      <c r="AF22" s="287"/>
    </row>
    <row r="23" spans="1:32" ht="14.45" customHeight="1">
      <c r="A23" s="1076"/>
      <c r="B23" s="1848" t="s">
        <v>420</v>
      </c>
      <c r="C23" s="1084" t="s">
        <v>1001</v>
      </c>
      <c r="D23" s="1078"/>
      <c r="E23" s="271"/>
      <c r="F23" s="1499"/>
      <c r="G23" s="271"/>
      <c r="H23" s="2059"/>
      <c r="I23" s="2064"/>
      <c r="J23" s="2064"/>
      <c r="K23" s="2064"/>
      <c r="L23" s="2265"/>
      <c r="M23" s="2266"/>
      <c r="N23" s="2267"/>
      <c r="O23" s="2267"/>
      <c r="P23" s="2267"/>
      <c r="Q23" s="2267"/>
      <c r="R23" s="2267"/>
      <c r="S23" s="2267"/>
      <c r="W23" s="2265"/>
      <c r="X23" s="2285"/>
      <c r="AB23" s="287"/>
      <c r="AC23" s="287"/>
      <c r="AD23" s="287"/>
      <c r="AE23" s="287"/>
      <c r="AF23" s="287"/>
    </row>
    <row r="24" spans="1:32" ht="14.45" customHeight="1">
      <c r="A24" s="1076"/>
      <c r="B24" s="2148">
        <v>63</v>
      </c>
      <c r="C24" s="1850" t="s">
        <v>1002</v>
      </c>
      <c r="D24" s="1078"/>
      <c r="E24" s="271"/>
      <c r="F24" s="1499"/>
      <c r="G24" s="271"/>
      <c r="H24" s="2059"/>
      <c r="I24" s="2064"/>
      <c r="J24" s="2064"/>
      <c r="K24" s="2064"/>
      <c r="L24" s="2265"/>
      <c r="M24" s="2266"/>
      <c r="N24" s="2267"/>
      <c r="O24" s="2267"/>
      <c r="P24" s="2267"/>
      <c r="Q24" s="2267"/>
      <c r="R24" s="2267"/>
      <c r="S24" s="2267"/>
      <c r="W24" s="2265"/>
      <c r="X24" s="2285"/>
      <c r="AB24" s="287"/>
      <c r="AC24" s="287"/>
      <c r="AD24" s="287"/>
      <c r="AE24" s="287"/>
      <c r="AF24" s="287"/>
    </row>
    <row r="25" spans="1:32" ht="14.45" customHeight="1">
      <c r="A25" s="1076"/>
      <c r="B25" s="2148">
        <v>44</v>
      </c>
      <c r="C25" s="1850" t="s">
        <v>86</v>
      </c>
      <c r="D25" s="1078"/>
      <c r="E25" s="271"/>
      <c r="F25" s="1499"/>
      <c r="G25" s="271"/>
      <c r="H25" s="2059"/>
      <c r="I25" s="2064"/>
      <c r="J25" s="2064"/>
      <c r="K25" s="2064"/>
      <c r="L25" s="2265"/>
      <c r="M25" s="2266"/>
      <c r="N25" s="2267"/>
      <c r="O25" s="2267"/>
      <c r="P25" s="2267"/>
      <c r="Q25" s="2267"/>
      <c r="R25" s="2267"/>
      <c r="S25" s="2267"/>
      <c r="W25" s="2265"/>
      <c r="X25" s="2285"/>
      <c r="AB25" s="287"/>
      <c r="AC25" s="287"/>
      <c r="AD25" s="287"/>
      <c r="AE25" s="287"/>
      <c r="AF25" s="287"/>
    </row>
    <row r="26" spans="1:32" ht="14.45" customHeight="1">
      <c r="A26" s="1076"/>
      <c r="B26" s="1851" t="s">
        <v>1003</v>
      </c>
      <c r="C26" s="1850" t="s">
        <v>1004</v>
      </c>
      <c r="D26" s="1078"/>
      <c r="E26" s="271"/>
      <c r="F26" s="1499"/>
      <c r="G26" s="271">
        <v>350</v>
      </c>
      <c r="H26" s="2059" t="s">
        <v>298</v>
      </c>
      <c r="I26" s="2064"/>
      <c r="J26" s="2064"/>
      <c r="K26" s="2064"/>
      <c r="L26" s="2265"/>
      <c r="M26" s="2266"/>
      <c r="N26" s="2267"/>
      <c r="O26" s="2267"/>
      <c r="P26" s="2267"/>
      <c r="Q26" s="2267"/>
      <c r="R26" s="2267"/>
      <c r="S26" s="2267"/>
      <c r="W26" s="2265"/>
      <c r="X26" s="2285"/>
      <c r="AB26" s="287"/>
      <c r="AC26" s="287"/>
      <c r="AD26" s="287"/>
      <c r="AE26" s="287"/>
      <c r="AF26" s="287"/>
    </row>
    <row r="27" spans="1:32" ht="14.45" customHeight="1">
      <c r="A27" s="1076" t="s">
        <v>78</v>
      </c>
      <c r="B27" s="2148">
        <v>44</v>
      </c>
      <c r="C27" s="1850" t="s">
        <v>86</v>
      </c>
      <c r="D27" s="1078"/>
      <c r="E27" s="271"/>
      <c r="F27" s="1499"/>
      <c r="G27" s="274">
        <v>350</v>
      </c>
      <c r="H27" s="2059"/>
      <c r="I27" s="2064"/>
      <c r="J27" s="2064"/>
      <c r="K27" s="2064"/>
      <c r="L27" s="2265"/>
      <c r="M27" s="2266"/>
      <c r="N27" s="2267"/>
      <c r="O27" s="2267"/>
      <c r="P27" s="2267"/>
      <c r="Q27" s="2267"/>
      <c r="R27" s="2267"/>
      <c r="S27" s="2267"/>
      <c r="W27" s="2265"/>
      <c r="X27" s="2285"/>
      <c r="AB27" s="287"/>
      <c r="AC27" s="287"/>
      <c r="AD27" s="287"/>
      <c r="AE27" s="287"/>
      <c r="AF27" s="287"/>
    </row>
    <row r="28" spans="1:32" ht="14.45" customHeight="1">
      <c r="A28" s="1076" t="s">
        <v>78</v>
      </c>
      <c r="B28" s="2148">
        <v>63</v>
      </c>
      <c r="C28" s="1850" t="s">
        <v>1002</v>
      </c>
      <c r="D28" s="1078"/>
      <c r="E28" s="271"/>
      <c r="F28" s="1499"/>
      <c r="G28" s="274">
        <v>350</v>
      </c>
      <c r="H28" s="2059"/>
      <c r="I28" s="2064"/>
      <c r="J28" s="2064"/>
      <c r="K28" s="2064"/>
      <c r="L28" s="2265"/>
      <c r="M28" s="2266"/>
      <c r="N28" s="2267"/>
      <c r="O28" s="2267"/>
      <c r="P28" s="2267"/>
      <c r="Q28" s="2267"/>
      <c r="R28" s="2267"/>
      <c r="S28" s="2267"/>
      <c r="W28" s="2265"/>
      <c r="X28" s="2285"/>
      <c r="AB28" s="287"/>
      <c r="AC28" s="287"/>
      <c r="AD28" s="287"/>
      <c r="AE28" s="287"/>
      <c r="AF28" s="287"/>
    </row>
    <row r="29" spans="1:32" ht="14.45" customHeight="1">
      <c r="A29" s="1076" t="s">
        <v>78</v>
      </c>
      <c r="B29" s="1848" t="s">
        <v>420</v>
      </c>
      <c r="C29" s="1084" t="s">
        <v>1001</v>
      </c>
      <c r="D29" s="1078"/>
      <c r="E29" s="271"/>
      <c r="F29" s="1499"/>
      <c r="G29" s="274">
        <v>350</v>
      </c>
      <c r="H29" s="2059"/>
      <c r="I29" s="2064"/>
      <c r="J29" s="2064"/>
      <c r="K29" s="2064"/>
      <c r="L29" s="2265"/>
      <c r="M29" s="2266"/>
      <c r="N29" s="2267"/>
      <c r="O29" s="2267"/>
      <c r="P29" s="2267"/>
      <c r="Q29" s="2267"/>
      <c r="R29" s="2267"/>
      <c r="S29" s="2267"/>
      <c r="W29" s="2265"/>
      <c r="X29" s="2285"/>
      <c r="AB29" s="287"/>
      <c r="AC29" s="287"/>
      <c r="AD29" s="287"/>
      <c r="AE29" s="287"/>
      <c r="AF29" s="287"/>
    </row>
    <row r="30" spans="1:32">
      <c r="A30" s="1076"/>
      <c r="B30" s="1848"/>
      <c r="C30" s="1084"/>
      <c r="D30" s="1078"/>
      <c r="E30" s="271"/>
      <c r="F30" s="271"/>
      <c r="G30" s="271"/>
      <c r="H30" s="2059"/>
      <c r="I30" s="2064"/>
      <c r="J30" s="2064"/>
      <c r="K30" s="2064"/>
      <c r="L30" s="2265"/>
      <c r="M30" s="2266"/>
      <c r="N30" s="2267"/>
      <c r="O30" s="2267"/>
      <c r="P30" s="2267"/>
      <c r="Q30" s="2267"/>
      <c r="R30" s="2267"/>
      <c r="S30" s="2267"/>
      <c r="W30" s="2265"/>
      <c r="X30" s="2285"/>
      <c r="AB30" s="287"/>
      <c r="AC30" s="287"/>
      <c r="AD30" s="287"/>
      <c r="AE30" s="287"/>
      <c r="AF30" s="287"/>
    </row>
    <row r="31" spans="1:32" ht="14.45" customHeight="1">
      <c r="A31" s="1076"/>
      <c r="B31" s="1852" t="s">
        <v>1005</v>
      </c>
      <c r="C31" s="1084" t="s">
        <v>1006</v>
      </c>
      <c r="D31" s="1078"/>
      <c r="E31" s="271"/>
      <c r="F31" s="271"/>
      <c r="G31" s="271"/>
      <c r="H31" s="2059"/>
      <c r="I31" s="2064"/>
      <c r="J31" s="2064"/>
      <c r="K31" s="2064"/>
      <c r="L31" s="2265"/>
      <c r="M31" s="2266"/>
      <c r="N31" s="2267"/>
      <c r="O31" s="2267"/>
      <c r="P31" s="2267"/>
      <c r="Q31" s="2267"/>
      <c r="R31" s="2267"/>
      <c r="S31" s="2267"/>
      <c r="W31" s="2265"/>
      <c r="X31" s="2285"/>
      <c r="AB31" s="287"/>
      <c r="AC31" s="287"/>
      <c r="AD31" s="287"/>
      <c r="AE31" s="287"/>
      <c r="AF31" s="287"/>
    </row>
    <row r="32" spans="1:32" ht="14.45" customHeight="1">
      <c r="A32" s="1076"/>
      <c r="B32" s="1853">
        <v>70</v>
      </c>
      <c r="C32" s="1850" t="s">
        <v>1007</v>
      </c>
      <c r="D32" s="1078"/>
      <c r="E32" s="271"/>
      <c r="F32" s="271"/>
      <c r="G32" s="271"/>
      <c r="H32" s="2059"/>
      <c r="I32" s="2064"/>
      <c r="J32" s="2064"/>
      <c r="K32" s="2064"/>
      <c r="L32" s="2265"/>
      <c r="M32" s="2266"/>
      <c r="N32" s="2267"/>
      <c r="O32" s="2267"/>
      <c r="P32" s="2267"/>
      <c r="Q32" s="2267"/>
      <c r="R32" s="2267"/>
      <c r="S32" s="2267"/>
      <c r="W32" s="2265"/>
      <c r="X32" s="2285"/>
      <c r="AB32" s="287"/>
      <c r="AC32" s="287"/>
      <c r="AD32" s="287"/>
      <c r="AE32" s="287"/>
      <c r="AF32" s="287"/>
    </row>
    <row r="33" spans="1:32" ht="14.45" customHeight="1">
      <c r="A33" s="1076"/>
      <c r="B33" s="2148">
        <v>44</v>
      </c>
      <c r="C33" s="1850" t="s">
        <v>86</v>
      </c>
      <c r="D33" s="1078"/>
      <c r="E33" s="271"/>
      <c r="F33" s="271"/>
      <c r="G33" s="271"/>
      <c r="H33" s="2059"/>
      <c r="I33" s="2064"/>
      <c r="J33" s="2064"/>
      <c r="K33" s="2064"/>
      <c r="L33" s="2265"/>
      <c r="M33" s="2266"/>
      <c r="N33" s="2267"/>
      <c r="O33" s="2267"/>
      <c r="P33" s="2267"/>
      <c r="Q33" s="2267"/>
      <c r="R33" s="2267"/>
      <c r="S33" s="2267"/>
      <c r="W33" s="2265"/>
      <c r="X33" s="2285"/>
      <c r="AB33" s="287"/>
      <c r="AC33" s="287"/>
      <c r="AD33" s="287"/>
      <c r="AE33" s="287"/>
      <c r="AF33" s="287"/>
    </row>
    <row r="34" spans="1:32" ht="14.45" customHeight="1">
      <c r="A34" s="1076"/>
      <c r="B34" s="1849" t="s">
        <v>1008</v>
      </c>
      <c r="C34" s="1850" t="s">
        <v>1009</v>
      </c>
      <c r="D34" s="1078"/>
      <c r="E34" s="271"/>
      <c r="F34" s="1499"/>
      <c r="G34" s="271">
        <v>5000</v>
      </c>
      <c r="H34" s="2059" t="s">
        <v>307</v>
      </c>
      <c r="I34" s="2064"/>
      <c r="J34" s="2064"/>
      <c r="K34" s="2064"/>
      <c r="L34" s="2265"/>
      <c r="M34" s="2266"/>
      <c r="N34" s="2267"/>
      <c r="O34" s="2267"/>
      <c r="P34" s="2267"/>
      <c r="Q34" s="2267"/>
      <c r="R34" s="2267"/>
      <c r="S34" s="2267"/>
      <c r="W34" s="2265"/>
      <c r="X34" s="2285"/>
      <c r="AB34" s="287"/>
      <c r="AC34" s="287"/>
      <c r="AD34" s="287"/>
      <c r="AE34" s="287"/>
      <c r="AF34" s="287"/>
    </row>
    <row r="35" spans="1:32" ht="14.45" customHeight="1">
      <c r="A35" s="1076" t="s">
        <v>78</v>
      </c>
      <c r="B35" s="2148">
        <v>44</v>
      </c>
      <c r="C35" s="1850" t="s">
        <v>86</v>
      </c>
      <c r="D35" s="1078"/>
      <c r="E35" s="271"/>
      <c r="F35" s="1499"/>
      <c r="G35" s="274">
        <v>5000</v>
      </c>
      <c r="H35" s="2059"/>
      <c r="I35" s="2064"/>
      <c r="J35" s="2064"/>
      <c r="K35" s="2064"/>
      <c r="L35" s="2265"/>
      <c r="M35" s="2266"/>
      <c r="N35" s="2267"/>
      <c r="O35" s="2267"/>
      <c r="P35" s="2267"/>
      <c r="Q35" s="2267"/>
      <c r="R35" s="2267"/>
      <c r="S35" s="2267"/>
      <c r="W35" s="2265"/>
      <c r="X35" s="2285"/>
      <c r="AB35" s="287"/>
      <c r="AC35" s="287"/>
      <c r="AD35" s="287"/>
      <c r="AE35" s="287"/>
      <c r="AF35" s="287"/>
    </row>
    <row r="36" spans="1:32" ht="14.45" customHeight="1">
      <c r="A36" s="1076" t="s">
        <v>78</v>
      </c>
      <c r="B36" s="1853">
        <v>70</v>
      </c>
      <c r="C36" s="1850" t="s">
        <v>1007</v>
      </c>
      <c r="D36" s="1078"/>
      <c r="E36" s="271"/>
      <c r="F36" s="1499"/>
      <c r="G36" s="274">
        <v>5000</v>
      </c>
      <c r="H36" s="2059"/>
      <c r="I36" s="2064"/>
      <c r="J36" s="2064"/>
      <c r="K36" s="2064"/>
      <c r="L36" s="2265"/>
      <c r="M36" s="2266"/>
      <c r="N36" s="2267"/>
      <c r="O36" s="2267"/>
      <c r="P36" s="2267"/>
      <c r="Q36" s="2267"/>
      <c r="R36" s="2267"/>
      <c r="S36" s="2267"/>
      <c r="W36" s="2265"/>
      <c r="X36" s="2285"/>
      <c r="AB36" s="287"/>
      <c r="AC36" s="287"/>
      <c r="AD36" s="287"/>
      <c r="AE36" s="287"/>
      <c r="AF36" s="287"/>
    </row>
    <row r="37" spans="1:32" ht="14.45" customHeight="1">
      <c r="A37" s="1076" t="s">
        <v>78</v>
      </c>
      <c r="B37" s="1852" t="s">
        <v>1005</v>
      </c>
      <c r="C37" s="1084" t="s">
        <v>1006</v>
      </c>
      <c r="D37" s="1078"/>
      <c r="E37" s="271"/>
      <c r="F37" s="1499"/>
      <c r="G37" s="274">
        <v>5000</v>
      </c>
      <c r="H37" s="2059"/>
      <c r="I37" s="2064"/>
      <c r="J37" s="2064"/>
      <c r="K37" s="2064"/>
      <c r="L37" s="2265"/>
      <c r="M37" s="2266"/>
      <c r="N37" s="2267"/>
      <c r="O37" s="2267"/>
      <c r="P37" s="2267"/>
      <c r="Q37" s="2267"/>
      <c r="R37" s="2267"/>
      <c r="S37" s="2267"/>
      <c r="W37" s="2265"/>
      <c r="X37" s="2285"/>
      <c r="AB37" s="287"/>
      <c r="AC37" s="287"/>
      <c r="AD37" s="287"/>
      <c r="AE37" s="287"/>
      <c r="AF37" s="287"/>
    </row>
    <row r="38" spans="1:32" ht="9" customHeight="1">
      <c r="A38" s="1076"/>
      <c r="B38" s="1852"/>
      <c r="C38" s="1084"/>
      <c r="D38" s="1078"/>
      <c r="E38" s="271"/>
      <c r="F38" s="271"/>
      <c r="G38" s="271"/>
      <c r="H38" s="2059"/>
      <c r="I38" s="2064"/>
      <c r="J38" s="2064"/>
      <c r="K38" s="2064"/>
      <c r="L38" s="2265"/>
      <c r="M38" s="2266"/>
      <c r="N38" s="2267"/>
      <c r="O38" s="2267"/>
      <c r="P38" s="2267"/>
      <c r="Q38" s="2267"/>
      <c r="R38" s="2267"/>
      <c r="S38" s="2267"/>
      <c r="W38" s="2265"/>
      <c r="X38" s="2285"/>
      <c r="AB38" s="287"/>
      <c r="AC38" s="287"/>
      <c r="AD38" s="287"/>
      <c r="AE38" s="287"/>
      <c r="AF38" s="287"/>
    </row>
    <row r="39" spans="1:32" ht="14.45" customHeight="1">
      <c r="A39" s="1076"/>
      <c r="B39" s="1852" t="s">
        <v>1010</v>
      </c>
      <c r="C39" s="1084" t="s">
        <v>1011</v>
      </c>
      <c r="D39" s="1078"/>
      <c r="E39" s="271"/>
      <c r="F39" s="271"/>
      <c r="G39" s="271"/>
      <c r="H39" s="2059"/>
      <c r="I39" s="2064"/>
      <c r="J39" s="2064"/>
      <c r="K39" s="2064"/>
      <c r="L39" s="2265"/>
      <c r="M39" s="2266"/>
      <c r="N39" s="2267"/>
      <c r="O39" s="2267"/>
      <c r="P39" s="2267"/>
      <c r="Q39" s="2267"/>
      <c r="R39" s="2267"/>
      <c r="S39" s="2267"/>
      <c r="W39" s="2265"/>
      <c r="X39" s="2285"/>
      <c r="AB39" s="287"/>
      <c r="AC39" s="287"/>
      <c r="AD39" s="287"/>
      <c r="AE39" s="287"/>
      <c r="AF39" s="287"/>
    </row>
    <row r="40" spans="1:32" ht="14.45" customHeight="1">
      <c r="A40" s="137" t="s">
        <v>300</v>
      </c>
      <c r="B40" s="1854" t="s">
        <v>1012</v>
      </c>
      <c r="C40" s="1850" t="s">
        <v>1013</v>
      </c>
      <c r="D40" s="1078"/>
      <c r="E40" s="271"/>
      <c r="F40" s="271"/>
      <c r="G40" s="271"/>
      <c r="H40" s="2059"/>
      <c r="I40" s="2064"/>
      <c r="J40" s="2064"/>
      <c r="K40" s="2064"/>
      <c r="L40" s="2265"/>
      <c r="M40" s="2266"/>
      <c r="N40" s="2267"/>
      <c r="O40" s="2267"/>
      <c r="P40" s="2267"/>
      <c r="Q40" s="2267"/>
      <c r="R40" s="2267"/>
      <c r="S40" s="2267"/>
      <c r="W40" s="2265"/>
      <c r="X40" s="2285"/>
      <c r="AB40" s="287"/>
      <c r="AC40" s="287"/>
      <c r="AD40" s="287"/>
      <c r="AE40" s="287"/>
      <c r="AF40" s="287"/>
    </row>
    <row r="41" spans="1:32" ht="14.45" customHeight="1">
      <c r="A41" s="1907"/>
      <c r="B41" s="2149" t="s">
        <v>1014</v>
      </c>
      <c r="C41" s="2150" t="s">
        <v>1015</v>
      </c>
      <c r="D41" s="1906"/>
      <c r="E41" s="271"/>
      <c r="F41" s="1499"/>
      <c r="G41" s="277">
        <v>750</v>
      </c>
      <c r="H41" s="2059" t="s">
        <v>306</v>
      </c>
      <c r="I41" s="2064"/>
      <c r="J41" s="2064"/>
      <c r="K41" s="2064"/>
      <c r="L41" s="2265"/>
      <c r="M41" s="2266"/>
      <c r="N41" s="2267"/>
      <c r="O41" s="2267"/>
      <c r="P41" s="2267"/>
      <c r="Q41" s="2267"/>
      <c r="R41" s="2267"/>
      <c r="S41" s="2267"/>
      <c r="W41" s="2265"/>
      <c r="X41" s="2285"/>
      <c r="AB41" s="287"/>
      <c r="AC41" s="287"/>
      <c r="AD41" s="287"/>
      <c r="AE41" s="287"/>
      <c r="AF41" s="287"/>
    </row>
    <row r="42" spans="1:32" ht="14.45" customHeight="1">
      <c r="A42" s="1076" t="s">
        <v>78</v>
      </c>
      <c r="B42" s="1854" t="s">
        <v>1012</v>
      </c>
      <c r="C42" s="1850" t="s">
        <v>1013</v>
      </c>
      <c r="D42" s="1078"/>
      <c r="E42" s="271"/>
      <c r="F42" s="1499"/>
      <c r="G42" s="277">
        <v>750</v>
      </c>
      <c r="H42" s="2059"/>
      <c r="I42" s="2064"/>
      <c r="J42" s="2064"/>
      <c r="K42" s="2064"/>
      <c r="L42" s="2265"/>
      <c r="M42" s="2266"/>
      <c r="N42" s="2267"/>
      <c r="O42" s="2267"/>
      <c r="P42" s="2267"/>
      <c r="Q42" s="2267"/>
      <c r="R42" s="2267"/>
      <c r="S42" s="2267"/>
      <c r="W42" s="2265"/>
      <c r="X42" s="2285"/>
      <c r="AB42" s="287"/>
      <c r="AC42" s="287"/>
      <c r="AD42" s="287"/>
      <c r="AE42" s="287"/>
      <c r="AF42" s="287"/>
    </row>
    <row r="43" spans="1:32" ht="14.45" customHeight="1">
      <c r="A43" s="1076" t="s">
        <v>78</v>
      </c>
      <c r="B43" s="1852" t="s">
        <v>1010</v>
      </c>
      <c r="C43" s="1084" t="s">
        <v>1011</v>
      </c>
      <c r="D43" s="1078"/>
      <c r="E43" s="271"/>
      <c r="F43" s="1499"/>
      <c r="G43" s="277">
        <v>750</v>
      </c>
      <c r="H43" s="2059"/>
      <c r="I43" s="2064"/>
      <c r="J43" s="2064"/>
      <c r="K43" s="2064"/>
      <c r="L43" s="2265"/>
      <c r="M43" s="2266"/>
      <c r="N43" s="2267"/>
      <c r="O43" s="2267"/>
      <c r="P43" s="2267"/>
      <c r="Q43" s="2267"/>
      <c r="R43" s="2267"/>
      <c r="S43" s="2267"/>
      <c r="W43" s="2265"/>
      <c r="X43" s="2285"/>
      <c r="AB43" s="287"/>
      <c r="AC43" s="287"/>
      <c r="AD43" s="287"/>
      <c r="AE43" s="287"/>
      <c r="AF43" s="287"/>
    </row>
    <row r="44" spans="1:32">
      <c r="A44" s="1076"/>
      <c r="B44" s="1852"/>
      <c r="C44" s="1084"/>
      <c r="D44" s="1078"/>
      <c r="E44" s="271"/>
      <c r="F44" s="1499"/>
      <c r="G44" s="271"/>
      <c r="H44" s="2059"/>
      <c r="I44" s="2064"/>
      <c r="J44" s="2064"/>
      <c r="K44" s="2064"/>
      <c r="L44" s="2265"/>
      <c r="M44" s="2266"/>
      <c r="N44" s="2267"/>
      <c r="O44" s="2267"/>
      <c r="P44" s="2267"/>
      <c r="Q44" s="2267"/>
      <c r="R44" s="2267"/>
      <c r="S44" s="2267"/>
      <c r="W44" s="2265"/>
      <c r="X44" s="2285"/>
      <c r="AB44" s="287"/>
      <c r="AC44" s="287"/>
      <c r="AD44" s="287"/>
      <c r="AE44" s="287"/>
      <c r="AF44" s="287"/>
    </row>
    <row r="45" spans="1:32" ht="14.45" customHeight="1">
      <c r="A45" s="1076"/>
      <c r="B45" s="1081">
        <v>0.113</v>
      </c>
      <c r="C45" s="1084" t="s">
        <v>645</v>
      </c>
      <c r="D45" s="1078"/>
      <c r="E45" s="271"/>
      <c r="F45" s="1499"/>
      <c r="G45" s="271"/>
      <c r="H45" s="2059"/>
      <c r="I45" s="2064"/>
      <c r="J45" s="2064"/>
      <c r="K45" s="2064"/>
      <c r="L45" s="2265"/>
      <c r="M45" s="2266"/>
      <c r="N45" s="2267"/>
      <c r="O45" s="2267"/>
      <c r="P45" s="2267"/>
      <c r="Q45" s="2267"/>
      <c r="R45" s="2267"/>
      <c r="S45" s="2267"/>
      <c r="W45" s="2265"/>
      <c r="X45" s="2285"/>
      <c r="AB45" s="287"/>
      <c r="AC45" s="287"/>
      <c r="AD45" s="287"/>
      <c r="AE45" s="287"/>
      <c r="AF45" s="287"/>
    </row>
    <row r="46" spans="1:32" ht="14.45" customHeight="1">
      <c r="A46" s="1076"/>
      <c r="B46" s="1085">
        <v>8</v>
      </c>
      <c r="C46" s="1528" t="s">
        <v>646</v>
      </c>
      <c r="D46" s="1078"/>
      <c r="E46" s="271"/>
      <c r="F46" s="1499"/>
      <c r="G46" s="271"/>
      <c r="H46" s="2059"/>
      <c r="I46" s="2064"/>
      <c r="J46" s="2064"/>
      <c r="K46" s="2064"/>
      <c r="L46" s="2265"/>
      <c r="M46" s="2266"/>
      <c r="N46" s="2267"/>
      <c r="O46" s="2267"/>
      <c r="P46" s="2267"/>
      <c r="Q46" s="2267"/>
      <c r="R46" s="2267"/>
      <c r="S46" s="2267"/>
      <c r="W46" s="2265"/>
      <c r="X46" s="2285"/>
      <c r="AB46" s="287"/>
      <c r="AC46" s="287"/>
      <c r="AD46" s="287"/>
      <c r="AE46" s="287"/>
      <c r="AF46" s="287"/>
    </row>
    <row r="47" spans="1:32" ht="14.45" customHeight="1">
      <c r="A47" s="137" t="s">
        <v>300</v>
      </c>
      <c r="B47" s="1085" t="s">
        <v>647</v>
      </c>
      <c r="C47" s="1528" t="s">
        <v>785</v>
      </c>
      <c r="D47" s="1078"/>
      <c r="E47" s="271"/>
      <c r="F47" s="1499"/>
      <c r="G47" s="277">
        <v>150</v>
      </c>
      <c r="H47" s="2059" t="s">
        <v>297</v>
      </c>
      <c r="I47" s="1703"/>
      <c r="J47" s="1702"/>
      <c r="K47" s="1703"/>
      <c r="L47" s="1705"/>
      <c r="M47" s="1701"/>
      <c r="N47" s="2267"/>
      <c r="O47" s="2267"/>
      <c r="P47" s="2267"/>
      <c r="Q47" s="2267"/>
      <c r="R47" s="2267"/>
      <c r="S47" s="2267"/>
      <c r="W47" s="2265"/>
      <c r="X47" s="2285"/>
      <c r="AB47" s="287"/>
      <c r="AC47" s="287"/>
      <c r="AD47" s="287"/>
      <c r="AE47" s="287"/>
      <c r="AF47" s="287"/>
    </row>
    <row r="48" spans="1:32" ht="14.45" customHeight="1">
      <c r="A48" s="1076" t="s">
        <v>78</v>
      </c>
      <c r="B48" s="1085">
        <v>8</v>
      </c>
      <c r="C48" s="1528" t="s">
        <v>646</v>
      </c>
      <c r="D48" s="1078"/>
      <c r="E48" s="271"/>
      <c r="F48" s="1499"/>
      <c r="G48" s="277">
        <v>150</v>
      </c>
      <c r="H48" s="2059"/>
      <c r="I48" s="2064"/>
      <c r="J48" s="2064"/>
      <c r="K48" s="2064"/>
      <c r="L48" s="2265"/>
      <c r="M48" s="2266"/>
      <c r="N48" s="2267"/>
      <c r="O48" s="2267"/>
      <c r="P48" s="2267"/>
      <c r="Q48" s="2267"/>
      <c r="R48" s="2267"/>
      <c r="S48" s="2267"/>
      <c r="W48" s="2265"/>
      <c r="X48" s="2285"/>
      <c r="AB48" s="287"/>
      <c r="AC48" s="287"/>
      <c r="AD48" s="287"/>
      <c r="AE48" s="287"/>
      <c r="AF48" s="287"/>
    </row>
    <row r="49" spans="1:32" ht="14.45" customHeight="1">
      <c r="A49" s="1076" t="s">
        <v>78</v>
      </c>
      <c r="B49" s="1081">
        <v>0.113</v>
      </c>
      <c r="C49" s="1084" t="s">
        <v>645</v>
      </c>
      <c r="D49" s="1078"/>
      <c r="E49" s="271"/>
      <c r="F49" s="1499"/>
      <c r="G49" s="277">
        <v>150</v>
      </c>
      <c r="H49" s="2059"/>
      <c r="I49" s="2064"/>
      <c r="J49" s="2064"/>
      <c r="K49" s="2064"/>
      <c r="L49" s="2267"/>
      <c r="M49" s="2266"/>
      <c r="N49" s="2267"/>
      <c r="O49" s="2267"/>
      <c r="P49" s="2267"/>
      <c r="Q49" s="2267"/>
      <c r="R49" s="2267"/>
      <c r="S49" s="2267"/>
      <c r="W49" s="2265"/>
      <c r="X49" s="2285"/>
      <c r="AB49" s="287"/>
      <c r="AC49" s="287"/>
      <c r="AD49" s="287"/>
      <c r="AE49" s="287"/>
      <c r="AF49" s="287"/>
    </row>
    <row r="50" spans="1:32" ht="14.45" customHeight="1">
      <c r="A50" s="1076" t="s">
        <v>78</v>
      </c>
      <c r="B50" s="1527">
        <v>2403</v>
      </c>
      <c r="C50" s="1526" t="s">
        <v>642</v>
      </c>
      <c r="D50" s="1078"/>
      <c r="E50" s="271"/>
      <c r="F50" s="1499"/>
      <c r="G50" s="277">
        <v>7227</v>
      </c>
      <c r="H50" s="2059"/>
      <c r="I50" s="2064"/>
      <c r="J50" s="2064"/>
      <c r="K50" s="2064"/>
      <c r="L50" s="2267"/>
      <c r="M50" s="2266"/>
      <c r="N50" s="2267"/>
      <c r="O50" s="2267"/>
      <c r="P50" s="2267"/>
      <c r="Q50" s="2267"/>
      <c r="R50" s="2267"/>
      <c r="S50" s="2267"/>
      <c r="W50" s="2265"/>
      <c r="X50" s="2285"/>
      <c r="AB50" s="287"/>
      <c r="AC50" s="287"/>
      <c r="AD50" s="287"/>
      <c r="AE50" s="287"/>
      <c r="AF50" s="287"/>
    </row>
    <row r="51" spans="1:32" ht="14.45" customHeight="1">
      <c r="A51" s="1076"/>
      <c r="B51" s="1527"/>
      <c r="C51" s="1526"/>
      <c r="D51" s="1078"/>
      <c r="E51" s="271"/>
      <c r="F51" s="1499"/>
      <c r="G51" s="271"/>
      <c r="H51" s="2059"/>
      <c r="I51" s="2064"/>
      <c r="J51" s="2064"/>
      <c r="K51" s="2064"/>
      <c r="L51" s="2267"/>
      <c r="M51" s="2266"/>
      <c r="N51" s="2267"/>
      <c r="O51" s="2267"/>
      <c r="P51" s="2267"/>
      <c r="Q51" s="2267"/>
      <c r="R51" s="2267"/>
      <c r="S51" s="2267"/>
      <c r="W51" s="2265"/>
      <c r="X51" s="2285"/>
      <c r="AB51" s="287"/>
      <c r="AC51" s="287"/>
      <c r="AD51" s="287"/>
      <c r="AE51" s="287"/>
      <c r="AF51" s="287"/>
    </row>
    <row r="52" spans="1:32" ht="14.45" customHeight="1">
      <c r="A52" s="1076"/>
      <c r="B52" s="2060">
        <v>2405</v>
      </c>
      <c r="C52" s="2061" t="s">
        <v>1016</v>
      </c>
      <c r="D52" s="1078"/>
      <c r="E52" s="271"/>
      <c r="F52" s="1499"/>
      <c r="G52" s="271"/>
      <c r="H52" s="2059"/>
      <c r="I52" s="2064"/>
      <c r="J52" s="2064"/>
      <c r="K52" s="2064"/>
      <c r="L52" s="2267"/>
      <c r="M52" s="2266"/>
      <c r="N52" s="2267"/>
      <c r="O52" s="2267"/>
      <c r="P52" s="2267"/>
      <c r="Q52" s="2267"/>
      <c r="R52" s="2267"/>
      <c r="S52" s="2267"/>
      <c r="W52" s="2265"/>
      <c r="X52" s="2285"/>
      <c r="AB52" s="287"/>
      <c r="AC52" s="287"/>
      <c r="AD52" s="287"/>
      <c r="AE52" s="287"/>
      <c r="AF52" s="287"/>
    </row>
    <row r="53" spans="1:32" ht="14.45" customHeight="1">
      <c r="A53" s="1076"/>
      <c r="B53" s="2062" t="s">
        <v>1017</v>
      </c>
      <c r="C53" s="2061" t="s">
        <v>1018</v>
      </c>
      <c r="D53" s="1078"/>
      <c r="E53" s="271"/>
      <c r="F53" s="1499"/>
      <c r="G53" s="271"/>
      <c r="H53" s="2059"/>
      <c r="I53" s="2064"/>
      <c r="J53" s="2064"/>
      <c r="K53" s="2064"/>
      <c r="L53" s="2267"/>
      <c r="M53" s="2266"/>
      <c r="N53" s="2267"/>
      <c r="O53" s="2267"/>
      <c r="P53" s="2267"/>
      <c r="Q53" s="2267"/>
      <c r="R53" s="2267"/>
      <c r="S53" s="2267"/>
      <c r="W53" s="2265"/>
      <c r="X53" s="2285"/>
      <c r="AB53" s="287"/>
      <c r="AC53" s="287"/>
      <c r="AD53" s="287"/>
      <c r="AE53" s="287"/>
      <c r="AF53" s="287"/>
    </row>
    <row r="54" spans="1:32" ht="14.45" customHeight="1">
      <c r="A54" s="1076"/>
      <c r="B54" s="198">
        <v>61</v>
      </c>
      <c r="C54" s="2063" t="s">
        <v>1019</v>
      </c>
      <c r="D54" s="1078"/>
      <c r="E54" s="271"/>
      <c r="F54" s="1499"/>
      <c r="G54" s="271"/>
      <c r="H54" s="2059"/>
      <c r="I54" s="2064"/>
      <c r="J54" s="2064"/>
      <c r="K54" s="2064"/>
      <c r="L54" s="2267"/>
      <c r="M54" s="2266"/>
      <c r="N54" s="2267"/>
      <c r="O54" s="2267"/>
      <c r="P54" s="2267"/>
      <c r="Q54" s="2267"/>
      <c r="R54" s="2267"/>
      <c r="S54" s="2267"/>
      <c r="W54" s="2265"/>
      <c r="X54" s="2285"/>
      <c r="AB54" s="287"/>
      <c r="AC54" s="287"/>
      <c r="AD54" s="287"/>
      <c r="AE54" s="287"/>
      <c r="AF54" s="287"/>
    </row>
    <row r="55" spans="1:32" ht="14.45" customHeight="1">
      <c r="A55" s="1076"/>
      <c r="B55" s="198" t="s">
        <v>368</v>
      </c>
      <c r="C55" s="1528" t="s">
        <v>1020</v>
      </c>
      <c r="D55" s="1078"/>
      <c r="E55" s="271"/>
      <c r="F55" s="1499"/>
      <c r="G55" s="271">
        <v>2500</v>
      </c>
      <c r="H55" s="2059" t="s">
        <v>336</v>
      </c>
      <c r="I55" s="2064"/>
      <c r="J55" s="2064"/>
      <c r="K55" s="2064"/>
      <c r="L55" s="2267"/>
      <c r="M55" s="2266"/>
      <c r="N55" s="2267"/>
      <c r="O55" s="2267"/>
      <c r="P55" s="2267"/>
      <c r="Q55" s="2267"/>
      <c r="R55" s="2267"/>
      <c r="S55" s="2267"/>
      <c r="W55" s="2265"/>
      <c r="X55" s="2285"/>
      <c r="AB55" s="287"/>
      <c r="AC55" s="287"/>
      <c r="AD55" s="287"/>
      <c r="AE55" s="287"/>
      <c r="AF55" s="287"/>
    </row>
    <row r="56" spans="1:32" ht="14.45" customHeight="1">
      <c r="A56" s="1076" t="s">
        <v>78</v>
      </c>
      <c r="B56" s="198">
        <v>61</v>
      </c>
      <c r="C56" s="2063" t="s">
        <v>1019</v>
      </c>
      <c r="D56" s="1078"/>
      <c r="E56" s="271"/>
      <c r="F56" s="1499"/>
      <c r="G56" s="1061">
        <v>2500</v>
      </c>
      <c r="H56" s="2059"/>
      <c r="I56" s="2064"/>
      <c r="J56" s="2064"/>
      <c r="K56" s="2064"/>
      <c r="L56" s="2267"/>
      <c r="M56" s="2266"/>
      <c r="N56" s="2267"/>
      <c r="O56" s="2267"/>
      <c r="P56" s="2267"/>
      <c r="Q56" s="2267"/>
      <c r="R56" s="2267"/>
      <c r="S56" s="2267"/>
      <c r="W56" s="2265"/>
      <c r="X56" s="2285"/>
      <c r="AB56" s="287"/>
      <c r="AC56" s="287"/>
      <c r="AD56" s="287"/>
      <c r="AE56" s="287"/>
      <c r="AF56" s="287"/>
    </row>
    <row r="57" spans="1:32" ht="14.45" customHeight="1">
      <c r="A57" s="1076" t="s">
        <v>78</v>
      </c>
      <c r="B57" s="2062" t="s">
        <v>1017</v>
      </c>
      <c r="C57" s="2061" t="s">
        <v>1018</v>
      </c>
      <c r="D57" s="1078"/>
      <c r="E57" s="271"/>
      <c r="F57" s="1499"/>
      <c r="G57" s="274">
        <v>2500</v>
      </c>
      <c r="H57" s="2059"/>
      <c r="I57" s="2064"/>
      <c r="J57" s="2064"/>
      <c r="K57" s="2064"/>
      <c r="L57" s="2267"/>
      <c r="M57" s="2266"/>
      <c r="N57" s="2267"/>
      <c r="O57" s="2267"/>
      <c r="P57" s="2267"/>
      <c r="Q57" s="2267"/>
      <c r="R57" s="2267"/>
      <c r="S57" s="2267"/>
      <c r="W57" s="2265"/>
      <c r="X57" s="2285"/>
      <c r="AB57" s="287"/>
      <c r="AC57" s="287"/>
      <c r="AD57" s="287"/>
      <c r="AE57" s="287"/>
      <c r="AF57" s="287"/>
    </row>
    <row r="58" spans="1:32" ht="14.45" customHeight="1">
      <c r="A58" s="1076" t="s">
        <v>78</v>
      </c>
      <c r="B58" s="2060">
        <v>2405</v>
      </c>
      <c r="C58" s="2061" t="s">
        <v>1016</v>
      </c>
      <c r="D58" s="1078"/>
      <c r="E58" s="271"/>
      <c r="F58" s="1499"/>
      <c r="G58" s="277">
        <v>2500</v>
      </c>
      <c r="H58" s="2059"/>
      <c r="I58" s="2064"/>
      <c r="J58" s="2064"/>
      <c r="K58" s="2064"/>
      <c r="L58" s="2267"/>
      <c r="M58" s="2266"/>
      <c r="N58" s="2267"/>
      <c r="O58" s="2267"/>
      <c r="P58" s="2267"/>
      <c r="Q58" s="2267"/>
      <c r="R58" s="2267"/>
      <c r="S58" s="2267"/>
      <c r="W58" s="2265"/>
      <c r="X58" s="2285"/>
      <c r="AB58" s="287"/>
      <c r="AC58" s="287"/>
      <c r="AD58" s="287"/>
      <c r="AE58" s="287"/>
      <c r="AF58" s="287"/>
    </row>
    <row r="59" spans="1:32" ht="14.45" customHeight="1">
      <c r="A59" s="1082" t="s">
        <v>78</v>
      </c>
      <c r="B59" s="1664"/>
      <c r="C59" s="1621" t="s">
        <v>82</v>
      </c>
      <c r="D59" s="1665"/>
      <c r="E59" s="277"/>
      <c r="F59" s="1510"/>
      <c r="G59" s="277">
        <v>9727</v>
      </c>
      <c r="H59" s="2059"/>
      <c r="I59" s="2064"/>
      <c r="J59" s="2064"/>
      <c r="K59" s="2064"/>
      <c r="L59" s="2267"/>
      <c r="M59" s="2266"/>
      <c r="N59" s="2267"/>
      <c r="O59" s="2267"/>
      <c r="P59" s="2267"/>
      <c r="Q59" s="2267"/>
      <c r="R59" s="2267"/>
      <c r="S59" s="2267"/>
      <c r="W59" s="2265"/>
      <c r="X59" s="2285"/>
      <c r="AB59" s="287"/>
      <c r="AC59" s="287"/>
      <c r="AD59" s="287"/>
      <c r="AE59" s="287"/>
      <c r="AF59" s="287"/>
    </row>
    <row r="60" spans="1:32" ht="4.9000000000000004" customHeight="1">
      <c r="A60" s="1076"/>
      <c r="B60" s="1085"/>
      <c r="C60" s="1526"/>
      <c r="D60" s="1078"/>
      <c r="E60" s="271"/>
      <c r="F60" s="1499"/>
      <c r="G60" s="271"/>
      <c r="H60" s="2059"/>
      <c r="I60" s="2064"/>
      <c r="J60" s="2064"/>
      <c r="K60" s="2064"/>
      <c r="L60" s="2267"/>
      <c r="M60" s="2266"/>
      <c r="N60" s="2267"/>
      <c r="O60" s="2267"/>
      <c r="P60" s="2267"/>
      <c r="Q60" s="2267"/>
      <c r="R60" s="2267"/>
      <c r="S60" s="2267"/>
      <c r="W60" s="2265"/>
      <c r="X60" s="2285"/>
      <c r="AB60" s="287"/>
      <c r="AC60" s="287"/>
      <c r="AD60" s="287"/>
      <c r="AE60" s="287"/>
      <c r="AF60" s="287"/>
    </row>
    <row r="61" spans="1:32" ht="14.45" customHeight="1">
      <c r="A61" s="1070"/>
      <c r="B61" s="984"/>
      <c r="C61" s="1071" t="s">
        <v>33</v>
      </c>
      <c r="D61" s="1071"/>
      <c r="E61" s="1077"/>
      <c r="F61" s="273"/>
      <c r="G61" s="1077"/>
      <c r="H61" s="2059"/>
      <c r="I61" s="2064"/>
      <c r="J61" s="2064"/>
      <c r="K61" s="2064"/>
      <c r="L61" s="2267"/>
      <c r="M61" s="2266"/>
      <c r="N61" s="2267"/>
      <c r="O61" s="2267"/>
      <c r="P61" s="2267"/>
      <c r="Q61" s="2267"/>
      <c r="R61" s="2267"/>
      <c r="S61" s="2267"/>
      <c r="W61" s="2265"/>
      <c r="X61" s="2285"/>
      <c r="AB61" s="287"/>
      <c r="AC61" s="287"/>
      <c r="AD61" s="287"/>
      <c r="AE61" s="287"/>
      <c r="AF61" s="287"/>
    </row>
    <row r="62" spans="1:32" ht="14.45" customHeight="1">
      <c r="A62" s="1076" t="s">
        <v>83</v>
      </c>
      <c r="B62" s="1080">
        <v>4403</v>
      </c>
      <c r="C62" s="1084" t="s">
        <v>165</v>
      </c>
      <c r="D62" s="1084"/>
      <c r="E62" s="1077"/>
      <c r="F62" s="273"/>
      <c r="G62" s="1077"/>
      <c r="H62" s="2059"/>
      <c r="I62" s="2064"/>
      <c r="J62" s="2064"/>
      <c r="K62" s="2064"/>
      <c r="L62" s="2267"/>
      <c r="M62" s="2266"/>
      <c r="N62" s="2267"/>
      <c r="O62" s="2267"/>
      <c r="P62" s="2267"/>
      <c r="Q62" s="2267"/>
      <c r="R62" s="2267"/>
      <c r="S62" s="2267"/>
      <c r="W62" s="2265"/>
      <c r="X62" s="2285"/>
      <c r="AB62" s="287"/>
      <c r="AC62" s="287"/>
      <c r="AD62" s="287"/>
      <c r="AE62" s="287"/>
      <c r="AF62" s="287"/>
    </row>
    <row r="63" spans="1:32" ht="14.45" customHeight="1">
      <c r="A63" s="1076"/>
      <c r="B63" s="1081">
        <v>0.10100000000000001</v>
      </c>
      <c r="C63" s="1084" t="s">
        <v>164</v>
      </c>
      <c r="D63" s="1084"/>
      <c r="E63" s="1077"/>
      <c r="F63" s="273"/>
      <c r="G63" s="1077"/>
      <c r="H63" s="2059"/>
      <c r="I63" s="2064"/>
      <c r="J63" s="2064"/>
      <c r="K63" s="2064"/>
      <c r="L63" s="2267"/>
      <c r="M63" s="2266"/>
      <c r="N63" s="2267"/>
      <c r="O63" s="2267"/>
      <c r="P63" s="2267"/>
      <c r="Q63" s="2267"/>
      <c r="R63" s="2267"/>
      <c r="S63" s="2267"/>
      <c r="W63" s="2265"/>
      <c r="X63" s="2285"/>
      <c r="AB63" s="287"/>
      <c r="AC63" s="287"/>
      <c r="AD63" s="287"/>
      <c r="AE63" s="287"/>
      <c r="AF63" s="287"/>
    </row>
    <row r="64" spans="1:32" ht="14.45" customHeight="1">
      <c r="A64" s="1076"/>
      <c r="B64" s="1085">
        <v>44</v>
      </c>
      <c r="C64" s="307" t="s">
        <v>86</v>
      </c>
      <c r="D64" s="307"/>
      <c r="E64" s="271"/>
      <c r="F64" s="273"/>
      <c r="G64" s="271"/>
      <c r="H64" s="1838"/>
      <c r="I64" s="2064"/>
      <c r="J64" s="2064"/>
      <c r="K64" s="2064"/>
      <c r="L64" s="2267"/>
      <c r="M64" s="2266"/>
      <c r="N64" s="2267"/>
      <c r="O64" s="2267"/>
      <c r="P64" s="2267"/>
      <c r="Q64" s="2267"/>
      <c r="R64" s="2267"/>
      <c r="S64" s="2267"/>
      <c r="W64" s="2265"/>
      <c r="X64" s="2285"/>
      <c r="AB64" s="287"/>
      <c r="AC64" s="287"/>
      <c r="AD64" s="287"/>
      <c r="AE64" s="287"/>
      <c r="AF64" s="287"/>
    </row>
    <row r="65" spans="1:32" ht="14.45" customHeight="1">
      <c r="A65" s="137" t="s">
        <v>300</v>
      </c>
      <c r="B65" s="306" t="s">
        <v>641</v>
      </c>
      <c r="C65" s="307" t="s">
        <v>1021</v>
      </c>
      <c r="D65" s="307"/>
      <c r="E65" s="271"/>
      <c r="F65" s="1499"/>
      <c r="G65" s="271">
        <v>3000</v>
      </c>
      <c r="H65" s="1010" t="s">
        <v>308</v>
      </c>
      <c r="I65" s="1703"/>
      <c r="J65" s="1702"/>
      <c r="K65" s="1703"/>
      <c r="L65" s="1705"/>
      <c r="M65" s="1701"/>
      <c r="N65" s="2286"/>
      <c r="O65" s="2286"/>
      <c r="P65" s="2286"/>
      <c r="Q65" s="2286"/>
      <c r="R65" s="2286"/>
      <c r="S65" s="2267"/>
      <c r="W65" s="2265"/>
      <c r="X65" s="2285"/>
      <c r="AB65" s="287"/>
      <c r="AC65" s="287"/>
      <c r="AD65" s="287"/>
      <c r="AE65" s="287"/>
      <c r="AF65" s="287"/>
    </row>
    <row r="66" spans="1:32" ht="14.45" customHeight="1">
      <c r="A66" s="137" t="s">
        <v>300</v>
      </c>
      <c r="B66" s="306" t="s">
        <v>1022</v>
      </c>
      <c r="C66" s="307" t="s">
        <v>1024</v>
      </c>
      <c r="D66" s="307"/>
      <c r="E66" s="271"/>
      <c r="F66" s="1499"/>
      <c r="G66" s="271">
        <v>10000</v>
      </c>
      <c r="H66" s="1010" t="s">
        <v>309</v>
      </c>
      <c r="I66" s="1703"/>
      <c r="J66" s="1702"/>
      <c r="K66" s="1703"/>
      <c r="L66" s="1705"/>
      <c r="M66" s="1701"/>
      <c r="N66" s="2286"/>
      <c r="O66" s="2286"/>
      <c r="P66" s="2286"/>
      <c r="Q66" s="2286"/>
      <c r="R66" s="2286"/>
      <c r="S66" s="2267"/>
      <c r="W66" s="2265"/>
      <c r="X66" s="2285"/>
      <c r="AB66" s="287"/>
      <c r="AC66" s="287"/>
      <c r="AD66" s="287"/>
      <c r="AE66" s="287"/>
      <c r="AF66" s="287"/>
    </row>
    <row r="67" spans="1:32" ht="25.5">
      <c r="A67" s="137" t="s">
        <v>300</v>
      </c>
      <c r="B67" s="306" t="s">
        <v>1023</v>
      </c>
      <c r="C67" s="307" t="s">
        <v>1025</v>
      </c>
      <c r="D67" s="307"/>
      <c r="E67" s="271"/>
      <c r="F67" s="1499"/>
      <c r="G67" s="271">
        <v>2500</v>
      </c>
      <c r="H67" s="1010" t="s">
        <v>655</v>
      </c>
      <c r="I67" s="1703"/>
      <c r="J67" s="1702"/>
      <c r="K67" s="1703"/>
      <c r="L67" s="1705"/>
      <c r="M67" s="1701"/>
      <c r="N67" s="2286"/>
      <c r="O67" s="2286"/>
      <c r="P67" s="2286"/>
      <c r="Q67" s="2286"/>
      <c r="R67" s="2286"/>
      <c r="S67" s="2267"/>
      <c r="W67" s="2265"/>
      <c r="X67" s="2285"/>
      <c r="AB67" s="287"/>
      <c r="AC67" s="287"/>
      <c r="AD67" s="287"/>
      <c r="AE67" s="287"/>
      <c r="AF67" s="287"/>
    </row>
    <row r="68" spans="1:32" ht="14.45" customHeight="1">
      <c r="A68" s="1076" t="s">
        <v>78</v>
      </c>
      <c r="B68" s="1085">
        <v>44</v>
      </c>
      <c r="C68" s="307" t="s">
        <v>86</v>
      </c>
      <c r="D68" s="307"/>
      <c r="E68" s="271"/>
      <c r="F68" s="1499"/>
      <c r="G68" s="274">
        <v>15500</v>
      </c>
      <c r="H68" s="1010"/>
      <c r="I68" s="1055"/>
      <c r="J68" s="1079"/>
      <c r="K68" s="1063"/>
      <c r="L68" s="1060"/>
      <c r="M68" s="1060"/>
      <c r="N68" s="2286"/>
      <c r="O68" s="2286"/>
      <c r="P68" s="2286"/>
      <c r="Q68" s="2286"/>
      <c r="R68" s="2286"/>
      <c r="S68" s="2267"/>
      <c r="W68" s="2265"/>
      <c r="X68" s="2285"/>
      <c r="AB68" s="287"/>
      <c r="AC68" s="287"/>
      <c r="AD68" s="287"/>
      <c r="AE68" s="287"/>
      <c r="AF68" s="287"/>
    </row>
    <row r="69" spans="1:32" ht="14.45" customHeight="1">
      <c r="A69" s="1076" t="s">
        <v>78</v>
      </c>
      <c r="B69" s="1081">
        <v>0.10100000000000001</v>
      </c>
      <c r="C69" s="1084" t="s">
        <v>164</v>
      </c>
      <c r="D69" s="307"/>
      <c r="E69" s="271"/>
      <c r="F69" s="1499"/>
      <c r="G69" s="274">
        <v>15500</v>
      </c>
      <c r="H69" s="1010"/>
      <c r="I69" s="1055"/>
      <c r="J69" s="1079"/>
      <c r="K69" s="1063"/>
      <c r="L69" s="1060"/>
      <c r="M69" s="1060"/>
      <c r="N69" s="2286"/>
      <c r="O69" s="2286"/>
      <c r="P69" s="2286"/>
      <c r="Q69" s="2286"/>
      <c r="R69" s="2286"/>
      <c r="S69" s="2267"/>
      <c r="W69" s="2265"/>
      <c r="X69" s="2285"/>
      <c r="AB69" s="287"/>
      <c r="AC69" s="287"/>
      <c r="AD69" s="287"/>
      <c r="AE69" s="287"/>
      <c r="AF69" s="287"/>
    </row>
    <row r="70" spans="1:32" ht="14.45" customHeight="1">
      <c r="A70" s="1076" t="s">
        <v>78</v>
      </c>
      <c r="B70" s="1080">
        <v>4403</v>
      </c>
      <c r="C70" s="1084" t="s">
        <v>165</v>
      </c>
      <c r="D70" s="307"/>
      <c r="E70" s="271"/>
      <c r="F70" s="1499"/>
      <c r="G70" s="277">
        <v>15500</v>
      </c>
      <c r="H70" s="1010"/>
      <c r="I70" s="1055"/>
      <c r="J70" s="1079"/>
      <c r="K70" s="1063"/>
      <c r="L70" s="1060"/>
      <c r="M70" s="1060"/>
      <c r="N70" s="2286"/>
      <c r="O70" s="2286"/>
      <c r="P70" s="2286"/>
      <c r="Q70" s="2286"/>
      <c r="R70" s="2286"/>
      <c r="S70" s="2267"/>
      <c r="W70" s="2265"/>
      <c r="X70" s="2285"/>
      <c r="AB70" s="287"/>
      <c r="AC70" s="287"/>
      <c r="AD70" s="287"/>
      <c r="AE70" s="287"/>
      <c r="AF70" s="287"/>
    </row>
    <row r="71" spans="1:32" ht="14.45" customHeight="1">
      <c r="A71" s="1076"/>
      <c r="B71" s="1080"/>
      <c r="C71" s="1084"/>
      <c r="D71" s="307"/>
      <c r="E71" s="271"/>
      <c r="F71" s="1499"/>
      <c r="G71" s="271"/>
      <c r="H71" s="1010"/>
      <c r="I71" s="1055"/>
      <c r="J71" s="1079"/>
      <c r="K71" s="1063"/>
      <c r="L71" s="1060"/>
      <c r="M71" s="1060"/>
      <c r="N71" s="2286"/>
      <c r="O71" s="2286"/>
      <c r="P71" s="2286"/>
      <c r="Q71" s="2286"/>
      <c r="R71" s="2286"/>
      <c r="S71" s="2267"/>
      <c r="W71" s="2265"/>
      <c r="X71" s="2285"/>
      <c r="AB71" s="287"/>
      <c r="AC71" s="287"/>
      <c r="AD71" s="287"/>
      <c r="AE71" s="287"/>
      <c r="AF71" s="287"/>
    </row>
    <row r="72" spans="1:32" ht="14.45" customHeight="1">
      <c r="A72" s="1076"/>
      <c r="B72" s="1080">
        <v>4405</v>
      </c>
      <c r="C72" s="1084" t="s">
        <v>1026</v>
      </c>
      <c r="D72" s="307"/>
      <c r="E72" s="271"/>
      <c r="F72" s="1499"/>
      <c r="G72" s="271"/>
      <c r="H72" s="1010"/>
      <c r="I72" s="1055"/>
      <c r="J72" s="1079"/>
      <c r="K72" s="1063"/>
      <c r="L72" s="1060"/>
      <c r="M72" s="1060"/>
      <c r="N72" s="2286"/>
      <c r="O72" s="2286"/>
      <c r="P72" s="2286"/>
      <c r="Q72" s="2286"/>
      <c r="R72" s="2286"/>
      <c r="S72" s="2267"/>
      <c r="W72" s="2265"/>
      <c r="X72" s="2285"/>
      <c r="AB72" s="287"/>
      <c r="AC72" s="287"/>
      <c r="AD72" s="287"/>
      <c r="AE72" s="287"/>
      <c r="AF72" s="287"/>
    </row>
    <row r="73" spans="1:32" ht="14.45" customHeight="1">
      <c r="A73" s="1076"/>
      <c r="B73" s="2101" t="s">
        <v>1017</v>
      </c>
      <c r="C73" s="1084" t="s">
        <v>1018</v>
      </c>
      <c r="D73" s="307"/>
      <c r="E73" s="271"/>
      <c r="F73" s="1499"/>
      <c r="G73" s="271"/>
      <c r="H73" s="1010"/>
      <c r="I73" s="1055"/>
      <c r="J73" s="1079"/>
      <c r="K73" s="1063"/>
      <c r="L73" s="1060"/>
      <c r="M73" s="1060"/>
      <c r="N73" s="2286"/>
      <c r="O73" s="2286"/>
      <c r="P73" s="2286"/>
      <c r="Q73" s="2286"/>
      <c r="R73" s="2286"/>
      <c r="S73" s="2267"/>
      <c r="W73" s="2265"/>
      <c r="X73" s="2285"/>
      <c r="AB73" s="287"/>
      <c r="AC73" s="287"/>
      <c r="AD73" s="287"/>
      <c r="AE73" s="287"/>
      <c r="AF73" s="287"/>
    </row>
    <row r="74" spans="1:32" ht="14.45" customHeight="1">
      <c r="A74" s="1076"/>
      <c r="B74" s="137" t="s">
        <v>1027</v>
      </c>
      <c r="C74" s="1850" t="s">
        <v>1020</v>
      </c>
      <c r="D74" s="307"/>
      <c r="E74" s="271"/>
      <c r="F74" s="1499"/>
      <c r="G74" s="271">
        <v>10000</v>
      </c>
      <c r="H74" s="1010" t="s">
        <v>656</v>
      </c>
      <c r="I74" s="1055"/>
      <c r="J74" s="1079"/>
      <c r="K74" s="1063"/>
      <c r="L74" s="1060"/>
      <c r="M74" s="1060"/>
      <c r="N74" s="2286"/>
      <c r="O74" s="2286"/>
      <c r="P74" s="2286"/>
      <c r="Q74" s="2286"/>
      <c r="R74" s="2286"/>
      <c r="S74" s="2267"/>
      <c r="W74" s="2265"/>
      <c r="X74" s="2285"/>
      <c r="AB74" s="287"/>
      <c r="AC74" s="287"/>
      <c r="AD74" s="287"/>
      <c r="AE74" s="287"/>
      <c r="AF74" s="287"/>
    </row>
    <row r="75" spans="1:32" ht="14.45" customHeight="1">
      <c r="A75" s="137" t="s">
        <v>300</v>
      </c>
      <c r="B75" s="137" t="s">
        <v>1028</v>
      </c>
      <c r="C75" s="1850" t="s">
        <v>1029</v>
      </c>
      <c r="D75" s="307"/>
      <c r="E75" s="271"/>
      <c r="F75" s="1499"/>
      <c r="G75" s="271">
        <v>650</v>
      </c>
      <c r="H75" s="1010" t="s">
        <v>657</v>
      </c>
      <c r="I75" s="1055"/>
      <c r="J75" s="1079"/>
      <c r="K75" s="1063"/>
      <c r="L75" s="1060"/>
      <c r="M75" s="1060"/>
      <c r="N75" s="2286"/>
      <c r="O75" s="2286"/>
      <c r="P75" s="2286"/>
      <c r="Q75" s="2286"/>
      <c r="R75" s="2286"/>
      <c r="S75" s="2267"/>
      <c r="W75" s="2265"/>
      <c r="X75" s="2285"/>
      <c r="AB75" s="287"/>
      <c r="AC75" s="287"/>
      <c r="AD75" s="287"/>
      <c r="AE75" s="287"/>
      <c r="AF75" s="287"/>
    </row>
    <row r="76" spans="1:32" ht="14.45" customHeight="1">
      <c r="A76" s="137" t="s">
        <v>300</v>
      </c>
      <c r="B76" s="137" t="s">
        <v>1030</v>
      </c>
      <c r="C76" s="1850" t="s">
        <v>1078</v>
      </c>
      <c r="D76" s="307"/>
      <c r="E76" s="271"/>
      <c r="F76" s="1499"/>
      <c r="G76" s="271">
        <v>1000</v>
      </c>
      <c r="H76" s="1010" t="s">
        <v>708</v>
      </c>
      <c r="I76" s="1055"/>
      <c r="J76" s="1079"/>
      <c r="K76" s="1063"/>
      <c r="L76" s="1060"/>
      <c r="M76" s="1060"/>
      <c r="N76" s="2286"/>
      <c r="O76" s="2286"/>
      <c r="P76" s="2286"/>
      <c r="Q76" s="2286"/>
      <c r="R76" s="2286"/>
      <c r="S76" s="2267"/>
      <c r="W76" s="2265"/>
      <c r="X76" s="2285"/>
      <c r="AB76" s="287"/>
      <c r="AC76" s="287"/>
      <c r="AD76" s="287"/>
      <c r="AE76" s="287"/>
      <c r="AF76" s="287"/>
    </row>
    <row r="77" spans="1:32" ht="14.45" customHeight="1">
      <c r="A77" s="1076" t="s">
        <v>78</v>
      </c>
      <c r="B77" s="2101" t="s">
        <v>1017</v>
      </c>
      <c r="C77" s="1084" t="s">
        <v>1018</v>
      </c>
      <c r="D77" s="307"/>
      <c r="E77" s="271"/>
      <c r="F77" s="1499"/>
      <c r="G77" s="274">
        <v>11650</v>
      </c>
      <c r="H77" s="1010"/>
      <c r="I77" s="1055"/>
      <c r="J77" s="1079"/>
      <c r="K77" s="1063"/>
      <c r="L77" s="1060"/>
      <c r="M77" s="1060"/>
      <c r="N77" s="2286"/>
      <c r="O77" s="2286"/>
      <c r="P77" s="2286"/>
      <c r="Q77" s="2286"/>
      <c r="R77" s="2286"/>
      <c r="S77" s="2267"/>
      <c r="W77" s="2265"/>
      <c r="X77" s="2285"/>
      <c r="AB77" s="287"/>
      <c r="AC77" s="287"/>
      <c r="AD77" s="287"/>
      <c r="AE77" s="287"/>
      <c r="AF77" s="287"/>
    </row>
    <row r="78" spans="1:32" ht="14.45" customHeight="1">
      <c r="A78" s="1076" t="s">
        <v>78</v>
      </c>
      <c r="B78" s="1080">
        <v>4405</v>
      </c>
      <c r="C78" s="1084" t="s">
        <v>1026</v>
      </c>
      <c r="D78" s="307"/>
      <c r="E78" s="277"/>
      <c r="F78" s="1510"/>
      <c r="G78" s="277">
        <v>11650</v>
      </c>
      <c r="H78" s="1010"/>
      <c r="I78" s="1055"/>
      <c r="J78" s="1079"/>
      <c r="K78" s="1063"/>
      <c r="L78" s="1060"/>
      <c r="M78" s="1060"/>
      <c r="N78" s="2286"/>
      <c r="O78" s="2286"/>
      <c r="P78" s="2286"/>
      <c r="Q78" s="2286"/>
      <c r="R78" s="2286"/>
      <c r="S78" s="2267"/>
      <c r="W78" s="2265"/>
      <c r="X78" s="2285"/>
      <c r="AB78" s="287"/>
      <c r="AC78" s="287"/>
      <c r="AD78" s="287"/>
      <c r="AE78" s="287"/>
      <c r="AF78" s="287"/>
    </row>
    <row r="79" spans="1:32" ht="14.45" customHeight="1">
      <c r="A79" s="1082" t="s">
        <v>78</v>
      </c>
      <c r="B79" s="1083"/>
      <c r="C79" s="1087" t="s">
        <v>33</v>
      </c>
      <c r="D79" s="1087"/>
      <c r="E79" s="272"/>
      <c r="F79" s="1525"/>
      <c r="G79" s="272">
        <v>27150</v>
      </c>
      <c r="H79" s="1836"/>
      <c r="I79" s="2064"/>
      <c r="J79" s="2064"/>
      <c r="K79" s="2064"/>
      <c r="L79" s="2267"/>
      <c r="M79" s="2266"/>
      <c r="N79" s="2267"/>
      <c r="O79" s="2267"/>
      <c r="P79" s="2267"/>
      <c r="Q79" s="2267"/>
      <c r="R79" s="2267"/>
      <c r="S79" s="2267"/>
      <c r="W79" s="2265"/>
      <c r="X79" s="2285"/>
      <c r="AB79" s="287"/>
      <c r="AC79" s="287"/>
      <c r="AD79" s="287"/>
      <c r="AE79" s="287"/>
      <c r="AF79" s="287"/>
    </row>
    <row r="80" spans="1:32" ht="14.45" customHeight="1">
      <c r="A80" s="1082" t="s">
        <v>78</v>
      </c>
      <c r="B80" s="1083"/>
      <c r="C80" s="1087" t="s">
        <v>79</v>
      </c>
      <c r="D80" s="1087"/>
      <c r="E80" s="274"/>
      <c r="F80" s="1490"/>
      <c r="G80" s="274">
        <v>36877</v>
      </c>
      <c r="H80" s="2059"/>
      <c r="I80" s="2064"/>
      <c r="J80" s="2064"/>
      <c r="K80" s="2064"/>
      <c r="L80" s="2267"/>
      <c r="M80" s="2266"/>
      <c r="N80" s="2267"/>
      <c r="O80" s="2267"/>
      <c r="P80" s="2267"/>
      <c r="Q80" s="2267"/>
      <c r="R80" s="2267"/>
      <c r="S80" s="2267"/>
      <c r="W80" s="2265"/>
      <c r="X80" s="2285"/>
      <c r="AB80" s="287"/>
      <c r="AC80" s="287"/>
      <c r="AD80" s="287"/>
      <c r="AE80" s="287"/>
      <c r="AF80" s="287"/>
    </row>
    <row r="81" spans="1:32" ht="14.45" customHeight="1">
      <c r="A81" s="1639" t="s">
        <v>300</v>
      </c>
      <c r="B81" s="2427" t="s">
        <v>632</v>
      </c>
      <c r="C81" s="2427"/>
      <c r="D81" s="1088"/>
      <c r="E81" s="1088"/>
      <c r="F81" s="1088"/>
      <c r="G81" s="2287"/>
      <c r="H81" s="2059"/>
      <c r="I81" s="2064"/>
      <c r="J81" s="2064"/>
      <c r="K81" s="2064"/>
      <c r="L81" s="2267"/>
      <c r="M81" s="2266"/>
      <c r="N81" s="2267"/>
      <c r="O81" s="2267"/>
      <c r="P81" s="2267"/>
      <c r="Q81" s="2267"/>
      <c r="R81" s="2267"/>
      <c r="S81" s="2267"/>
      <c r="W81" s="2265"/>
      <c r="X81" s="2285"/>
      <c r="AB81" s="287"/>
      <c r="AC81" s="287"/>
      <c r="AD81" s="287"/>
      <c r="AE81" s="287"/>
      <c r="AF81" s="287"/>
    </row>
    <row r="82" spans="1:32" ht="14.45" customHeight="1">
      <c r="A82" s="287"/>
      <c r="B82" s="2058" t="s">
        <v>624</v>
      </c>
      <c r="C82" s="2058"/>
      <c r="D82" s="2058"/>
      <c r="E82" s="2058"/>
      <c r="F82" s="2058"/>
      <c r="G82" s="2058"/>
    </row>
    <row r="83" spans="1:32" ht="14.45" customHeight="1">
      <c r="A83" s="2056" t="s">
        <v>297</v>
      </c>
      <c r="B83" s="2429" t="s">
        <v>648</v>
      </c>
      <c r="C83" s="2429"/>
      <c r="D83" s="2429"/>
      <c r="E83" s="2429"/>
      <c r="F83" s="2429"/>
      <c r="G83" s="2429"/>
      <c r="H83" s="2289"/>
    </row>
    <row r="84" spans="1:32" ht="14.45" customHeight="1">
      <c r="A84" s="2056" t="s">
        <v>298</v>
      </c>
      <c r="B84" s="2432" t="s">
        <v>1114</v>
      </c>
      <c r="C84" s="2432"/>
      <c r="D84" s="2432"/>
      <c r="E84" s="2432"/>
      <c r="F84" s="2432"/>
      <c r="G84" s="2432"/>
    </row>
    <row r="85" spans="1:32" ht="14.45" customHeight="1">
      <c r="A85" s="2056" t="s">
        <v>307</v>
      </c>
      <c r="B85" s="2432" t="s">
        <v>1115</v>
      </c>
      <c r="C85" s="2432"/>
      <c r="D85" s="2432"/>
      <c r="E85" s="2432"/>
      <c r="F85" s="2432"/>
      <c r="G85" s="2432"/>
    </row>
    <row r="86" spans="1:32" ht="14.45" customHeight="1">
      <c r="A86" s="2056" t="s">
        <v>306</v>
      </c>
      <c r="B86" s="2432" t="s">
        <v>1116</v>
      </c>
      <c r="C86" s="2432"/>
      <c r="D86" s="2432"/>
      <c r="E86" s="2432"/>
      <c r="F86" s="2432"/>
      <c r="G86" s="2432"/>
    </row>
    <row r="87" spans="1:32" ht="14.45" customHeight="1">
      <c r="A87" s="2056" t="s">
        <v>336</v>
      </c>
      <c r="B87" s="2432" t="s">
        <v>1031</v>
      </c>
      <c r="C87" s="2432"/>
      <c r="D87" s="2432"/>
      <c r="E87" s="2432"/>
      <c r="F87" s="2432"/>
      <c r="G87" s="2432"/>
    </row>
    <row r="88" spans="1:32" ht="14.45" customHeight="1">
      <c r="A88" s="2056" t="s">
        <v>308</v>
      </c>
      <c r="B88" s="2432" t="s">
        <v>1117</v>
      </c>
      <c r="C88" s="2432"/>
      <c r="D88" s="2432"/>
      <c r="E88" s="2432"/>
      <c r="F88" s="2432"/>
      <c r="G88" s="2432"/>
    </row>
    <row r="89" spans="1:32" ht="14.45" customHeight="1">
      <c r="A89" s="2056" t="s">
        <v>309</v>
      </c>
      <c r="B89" s="2432" t="s">
        <v>1032</v>
      </c>
      <c r="C89" s="2432"/>
      <c r="D89" s="2432"/>
      <c r="E89" s="2432"/>
      <c r="F89" s="2432"/>
      <c r="G89" s="2432"/>
    </row>
    <row r="90" spans="1:32" ht="14.45" customHeight="1">
      <c r="A90" s="2056" t="s">
        <v>655</v>
      </c>
      <c r="B90" s="2432" t="s">
        <v>1118</v>
      </c>
      <c r="C90" s="2432"/>
      <c r="D90" s="2432"/>
      <c r="E90" s="2432"/>
      <c r="F90" s="2432"/>
      <c r="G90" s="2432"/>
    </row>
    <row r="91" spans="1:32" ht="14.45" customHeight="1">
      <c r="A91" s="2056" t="s">
        <v>656</v>
      </c>
      <c r="B91" s="2432" t="s">
        <v>1112</v>
      </c>
      <c r="C91" s="2432"/>
      <c r="D91" s="2432"/>
      <c r="E91" s="2432"/>
      <c r="F91" s="2432"/>
      <c r="G91" s="2432"/>
    </row>
    <row r="92" spans="1:32" ht="14.45" customHeight="1">
      <c r="A92" s="2056" t="s">
        <v>657</v>
      </c>
      <c r="B92" s="2432" t="s">
        <v>1033</v>
      </c>
      <c r="C92" s="2432"/>
      <c r="D92" s="2432"/>
      <c r="E92" s="2432"/>
      <c r="F92" s="2432"/>
      <c r="G92" s="2432"/>
    </row>
    <row r="93" spans="1:32" ht="12.75" customHeight="1">
      <c r="A93" s="2056" t="s">
        <v>708</v>
      </c>
      <c r="B93" s="2432" t="s">
        <v>1113</v>
      </c>
      <c r="C93" s="2432"/>
      <c r="D93" s="2432"/>
      <c r="E93" s="2432"/>
      <c r="F93" s="2432"/>
      <c r="G93" s="2432"/>
    </row>
    <row r="95" spans="1:32">
      <c r="D95" s="2259"/>
      <c r="E95" s="2260"/>
      <c r="F95" s="2259"/>
      <c r="G95" s="2260"/>
    </row>
    <row r="96" spans="1:32">
      <c r="D96" s="133"/>
      <c r="E96" s="133"/>
      <c r="F96" s="133"/>
      <c r="G96" s="282"/>
    </row>
  </sheetData>
  <mergeCells count="20">
    <mergeCell ref="B90:G90"/>
    <mergeCell ref="B91:G91"/>
    <mergeCell ref="B92:G92"/>
    <mergeCell ref="B93:G93"/>
    <mergeCell ref="B85:G85"/>
    <mergeCell ref="B86:G86"/>
    <mergeCell ref="B87:G87"/>
    <mergeCell ref="B88:G88"/>
    <mergeCell ref="B89:G89"/>
    <mergeCell ref="A1:G1"/>
    <mergeCell ref="A2:G2"/>
    <mergeCell ref="A3:G3"/>
    <mergeCell ref="B12:G12"/>
    <mergeCell ref="B84:G84"/>
    <mergeCell ref="B81:C81"/>
    <mergeCell ref="E13:H13"/>
    <mergeCell ref="B83:G83"/>
    <mergeCell ref="I11:S11"/>
    <mergeCell ref="I12:M12"/>
    <mergeCell ref="N12:R12"/>
  </mergeCells>
  <printOptions horizontalCentered="1"/>
  <pageMargins left="1.1811023622047245" right="0.78740157480314965" top="0.78740157480314965" bottom="4.1338582677165361" header="0.51181102362204722" footer="3.5433070866141736"/>
  <pageSetup paperSize="9" scale="84" firstPageNumber="3" fitToHeight="22" orientation="portrait" blackAndWhite="1" useFirstPageNumber="1" r:id="rId1"/>
  <headerFooter alignWithMargins="0">
    <oddHeader xml:space="preserve">&amp;C   </oddHeader>
    <oddFooter>&amp;C&amp;"Times New Roman,Bold"&amp;P</oddFooter>
  </headerFooter>
  <rowBreaks count="2" manualBreakCount="2">
    <brk id="41" max="9" man="1"/>
    <brk id="81" max="9" man="1"/>
  </rowBreaks>
  <drawing r:id="rId2"/>
</worksheet>
</file>

<file path=xl/worksheets/sheet5.xml><?xml version="1.0" encoding="utf-8"?>
<worksheet xmlns="http://schemas.openxmlformats.org/spreadsheetml/2006/main" xmlns:r="http://schemas.openxmlformats.org/officeDocument/2006/relationships">
  <sheetPr syncVertical="1" syncRef="A1" transitionEvaluation="1" codeName="Sheet7">
    <tabColor rgb="FF92D050"/>
  </sheetPr>
  <dimension ref="A1:AP78"/>
  <sheetViews>
    <sheetView view="pageBreakPreview" zoomScale="115" zoomScaleNormal="105" zoomScaleSheetLayoutView="115" workbookViewId="0">
      <selection activeCell="F21" sqref="F21"/>
    </sheetView>
  </sheetViews>
  <sheetFormatPr defaultColWidth="9.140625" defaultRowHeight="12.75"/>
  <cols>
    <col min="1" max="1" width="6.42578125" style="138" customWidth="1"/>
    <col min="2" max="2" width="8.140625" style="139" customWidth="1"/>
    <col min="3" max="3" width="36.85546875" style="243" customWidth="1"/>
    <col min="4" max="4" width="11.140625" style="243" customWidth="1"/>
    <col min="5" max="5" width="10.7109375" style="243" customWidth="1"/>
    <col min="6" max="6" width="11.140625" style="243" customWidth="1"/>
    <col min="7" max="7" width="8.5703125" style="243" customWidth="1"/>
    <col min="8" max="8" width="2.85546875" style="243" customWidth="1"/>
    <col min="9" max="9" width="12" style="808" customWidth="1"/>
    <col min="10" max="14" width="12" style="245" customWidth="1"/>
    <col min="15" max="15" width="7.5703125" style="246" customWidth="1"/>
    <col min="16" max="16" width="10.42578125" style="246" customWidth="1"/>
    <col min="17" max="17" width="13.28515625" style="246" customWidth="1"/>
    <col min="18" max="18" width="8.28515625" style="246" customWidth="1"/>
    <col min="19" max="19" width="11" style="2290" customWidth="1"/>
    <col min="20" max="20" width="5.7109375" style="246" customWidth="1"/>
    <col min="21" max="21" width="7.7109375" style="246" customWidth="1"/>
    <col min="22" max="22" width="7.85546875" style="246" customWidth="1"/>
    <col min="23" max="23" width="7.140625" style="246" customWidth="1"/>
    <col min="24" max="24" width="10.5703125" style="2290" customWidth="1"/>
    <col min="25" max="28" width="5.7109375" style="141" customWidth="1"/>
    <col min="29" max="29" width="9.5703125" style="142" customWidth="1"/>
    <col min="30" max="30" width="5.7109375" style="141" customWidth="1"/>
    <col min="31" max="33" width="9.140625" style="141"/>
    <col min="34" max="34" width="9.140625" style="142"/>
    <col min="35" max="42" width="9.140625" style="141"/>
    <col min="43" max="16384" width="9.140625" style="243"/>
  </cols>
  <sheetData>
    <row r="1" spans="1:42" ht="12.6" customHeight="1">
      <c r="A1" s="2436" t="s">
        <v>157</v>
      </c>
      <c r="B1" s="2436"/>
      <c r="C1" s="2436"/>
      <c r="D1" s="2436"/>
      <c r="E1" s="2436"/>
      <c r="F1" s="2436"/>
      <c r="G1" s="2436"/>
      <c r="H1" s="2191"/>
      <c r="I1" s="987"/>
      <c r="J1" s="2191"/>
      <c r="K1" s="2191"/>
      <c r="L1" s="2191"/>
      <c r="M1" s="2191"/>
      <c r="N1" s="246"/>
      <c r="R1" s="2290"/>
      <c r="S1" s="246"/>
      <c r="W1" s="2290"/>
      <c r="X1" s="246"/>
      <c r="AB1" s="142"/>
      <c r="AC1" s="141"/>
      <c r="AG1" s="142"/>
      <c r="AH1" s="141"/>
      <c r="AP1" s="243"/>
    </row>
    <row r="2" spans="1:42" ht="11.45" customHeight="1">
      <c r="A2" s="2436" t="s">
        <v>289</v>
      </c>
      <c r="B2" s="2436"/>
      <c r="C2" s="2436"/>
      <c r="D2" s="2436"/>
      <c r="E2" s="2436"/>
      <c r="F2" s="2436"/>
      <c r="G2" s="2436"/>
      <c r="H2" s="2191"/>
      <c r="I2" s="987"/>
      <c r="J2" s="2191"/>
      <c r="K2" s="2191"/>
      <c r="L2" s="2191"/>
      <c r="M2" s="2191"/>
      <c r="N2" s="246"/>
      <c r="R2" s="2290"/>
      <c r="S2" s="246"/>
      <c r="W2" s="2290"/>
      <c r="X2" s="246"/>
      <c r="AB2" s="142"/>
      <c r="AC2" s="141"/>
      <c r="AG2" s="142"/>
      <c r="AH2" s="141"/>
      <c r="AP2" s="243"/>
    </row>
    <row r="3" spans="1:42">
      <c r="A3" s="2423" t="s">
        <v>372</v>
      </c>
      <c r="B3" s="2423"/>
      <c r="C3" s="2423"/>
      <c r="D3" s="2423"/>
      <c r="E3" s="2423"/>
      <c r="F3" s="2423"/>
      <c r="G3" s="2423"/>
      <c r="H3" s="2183"/>
      <c r="I3" s="806"/>
      <c r="J3" s="754"/>
      <c r="K3" s="2191"/>
      <c r="L3" s="2191"/>
      <c r="M3" s="2191"/>
      <c r="N3" s="2191"/>
    </row>
    <row r="4" spans="1:42" ht="13.5">
      <c r="A4" s="34"/>
      <c r="B4" s="2424"/>
      <c r="C4" s="2424"/>
      <c r="D4" s="2424"/>
      <c r="E4" s="2424"/>
      <c r="F4" s="2424"/>
      <c r="G4" s="2424"/>
      <c r="H4" s="2184"/>
      <c r="I4" s="804"/>
      <c r="J4" s="2184"/>
      <c r="K4" s="2191"/>
      <c r="L4" s="2191"/>
      <c r="M4" s="2191"/>
      <c r="N4" s="2191"/>
    </row>
    <row r="5" spans="1:42">
      <c r="A5" s="34"/>
      <c r="B5" s="30"/>
      <c r="C5" s="30"/>
      <c r="D5" s="36"/>
      <c r="E5" s="37" t="s">
        <v>26</v>
      </c>
      <c r="F5" s="37" t="s">
        <v>27</v>
      </c>
      <c r="G5" s="37" t="s">
        <v>154</v>
      </c>
      <c r="H5" s="33"/>
      <c r="I5" s="75"/>
      <c r="J5" s="33"/>
      <c r="K5" s="2191"/>
      <c r="L5" s="2191"/>
      <c r="M5" s="2191"/>
      <c r="N5" s="2191"/>
    </row>
    <row r="6" spans="1:42">
      <c r="A6" s="34"/>
      <c r="B6" s="38" t="s">
        <v>28</v>
      </c>
      <c r="C6" s="30" t="s">
        <v>29</v>
      </c>
      <c r="D6" s="39" t="s">
        <v>79</v>
      </c>
      <c r="E6" s="32">
        <v>260601</v>
      </c>
      <c r="F6" s="32">
        <v>221080</v>
      </c>
      <c r="G6" s="32">
        <f>SUM(E6:F6)</f>
        <v>481681</v>
      </c>
      <c r="H6" s="32"/>
      <c r="I6" s="2194"/>
      <c r="J6" s="32"/>
      <c r="K6" s="2191"/>
      <c r="L6" s="2191"/>
      <c r="M6" s="2191"/>
      <c r="N6" s="2191"/>
    </row>
    <row r="7" spans="1:42">
      <c r="A7" s="34"/>
      <c r="B7" s="38" t="s">
        <v>30</v>
      </c>
      <c r="C7" s="40" t="s">
        <v>31</v>
      </c>
      <c r="D7" s="41"/>
      <c r="E7" s="41"/>
      <c r="F7" s="41"/>
      <c r="G7" s="32"/>
      <c r="H7" s="33"/>
      <c r="I7" s="75"/>
      <c r="J7" s="33"/>
      <c r="K7" s="2191"/>
      <c r="L7" s="2191"/>
      <c r="M7" s="2191"/>
      <c r="N7" s="2191"/>
    </row>
    <row r="8" spans="1:42">
      <c r="A8" s="34"/>
      <c r="B8" s="38"/>
      <c r="C8" s="40" t="s">
        <v>150</v>
      </c>
      <c r="D8" s="41" t="s">
        <v>79</v>
      </c>
      <c r="E8" s="785">
        <v>0</v>
      </c>
      <c r="F8" s="780">
        <f>G37</f>
        <v>526934</v>
      </c>
      <c r="G8" s="2146">
        <f t="shared" ref="G8:G9" si="0">SUM(E8:F8)</f>
        <v>526934</v>
      </c>
      <c r="H8" s="33"/>
      <c r="I8" s="75"/>
      <c r="J8" s="33"/>
      <c r="K8" s="2191"/>
      <c r="L8" s="2191"/>
      <c r="M8" s="2191"/>
      <c r="N8" s="2191"/>
    </row>
    <row r="9" spans="1:42" ht="15.6" customHeight="1">
      <c r="A9" s="34"/>
      <c r="B9" s="42" t="s">
        <v>78</v>
      </c>
      <c r="C9" s="30" t="s">
        <v>43</v>
      </c>
      <c r="D9" s="43" t="s">
        <v>79</v>
      </c>
      <c r="E9" s="44">
        <f>SUM(E6:E8)</f>
        <v>260601</v>
      </c>
      <c r="F9" s="44">
        <f>SUM(F6:F8)</f>
        <v>748014</v>
      </c>
      <c r="G9" s="1914">
        <f t="shared" si="0"/>
        <v>1008615</v>
      </c>
      <c r="H9" s="32"/>
      <c r="I9" s="2194"/>
      <c r="J9" s="32"/>
      <c r="K9" s="2191"/>
      <c r="L9" s="2191"/>
      <c r="M9" s="2191"/>
      <c r="N9" s="2191"/>
    </row>
    <row r="10" spans="1:42">
      <c r="A10" s="34"/>
      <c r="B10" s="38"/>
      <c r="C10" s="30"/>
      <c r="D10" s="31"/>
      <c r="E10" s="31"/>
      <c r="F10" s="31"/>
      <c r="G10" s="31"/>
      <c r="H10" s="31"/>
      <c r="I10" s="2194"/>
      <c r="J10" s="31"/>
      <c r="K10" s="2191"/>
      <c r="L10" s="2191"/>
      <c r="M10" s="2191"/>
      <c r="N10" s="2191"/>
    </row>
    <row r="11" spans="1:42">
      <c r="A11" s="34"/>
      <c r="B11" s="38" t="s">
        <v>44</v>
      </c>
      <c r="C11" s="30" t="s">
        <v>45</v>
      </c>
      <c r="D11" s="30"/>
      <c r="E11" s="30"/>
      <c r="F11" s="30"/>
      <c r="G11" s="30"/>
      <c r="H11" s="30"/>
      <c r="I11" s="2194"/>
      <c r="J11" s="31"/>
    </row>
    <row r="12" spans="1:42" s="1" customFormat="1" ht="13.15" customHeight="1">
      <c r="A12" s="32"/>
      <c r="B12" s="796"/>
      <c r="C12" s="796"/>
      <c r="D12" s="796"/>
      <c r="E12" s="796"/>
      <c r="F12" s="796"/>
      <c r="G12" s="796"/>
      <c r="H12" s="754"/>
      <c r="I12" s="2420"/>
      <c r="J12" s="2420"/>
      <c r="K12" s="2420"/>
      <c r="L12" s="2420"/>
      <c r="M12" s="2420"/>
      <c r="N12" s="2420"/>
      <c r="O12" s="2420"/>
      <c r="P12" s="2420"/>
      <c r="Q12" s="2420"/>
      <c r="R12" s="2420"/>
      <c r="S12" s="2420"/>
      <c r="T12" s="185"/>
      <c r="U12" s="185"/>
      <c r="V12" s="185"/>
      <c r="W12" s="185"/>
      <c r="X12" s="185"/>
    </row>
    <row r="13" spans="1:42" s="1" customFormat="1" ht="13.5" thickBot="1">
      <c r="A13" s="46"/>
      <c r="B13" s="2425" t="s">
        <v>627</v>
      </c>
      <c r="C13" s="2425"/>
      <c r="D13" s="2425"/>
      <c r="E13" s="2425"/>
      <c r="F13" s="2425"/>
      <c r="G13" s="2425"/>
      <c r="H13" s="754"/>
      <c r="I13" s="2420"/>
      <c r="J13" s="2420"/>
      <c r="K13" s="2420"/>
      <c r="L13" s="2420"/>
      <c r="M13" s="2420"/>
      <c r="N13" s="2420"/>
      <c r="O13" s="2420"/>
      <c r="P13" s="2420"/>
      <c r="Q13" s="2420"/>
      <c r="R13" s="2420"/>
      <c r="S13" s="2196"/>
      <c r="T13" s="185"/>
      <c r="U13" s="185"/>
      <c r="V13" s="185"/>
      <c r="W13" s="185"/>
      <c r="X13" s="185"/>
    </row>
    <row r="14" spans="1:42" s="1" customFormat="1" ht="14.25" thickTop="1" thickBot="1">
      <c r="A14" s="46"/>
      <c r="B14" s="2144" t="s">
        <v>46</v>
      </c>
      <c r="C14" s="1919"/>
      <c r="D14" s="2145"/>
      <c r="E14" s="2434" t="s">
        <v>1147</v>
      </c>
      <c r="F14" s="2434"/>
      <c r="G14" s="2434"/>
      <c r="H14" s="2434"/>
      <c r="I14" s="159"/>
      <c r="J14" s="159"/>
      <c r="K14" s="159"/>
      <c r="L14" s="159"/>
      <c r="M14" s="2196"/>
      <c r="N14" s="159"/>
      <c r="O14" s="159"/>
      <c r="P14" s="159"/>
      <c r="Q14" s="159"/>
      <c r="R14" s="2196"/>
      <c r="S14" s="2196"/>
      <c r="T14" s="185"/>
      <c r="U14" s="185"/>
      <c r="V14" s="185"/>
      <c r="W14" s="185"/>
      <c r="X14" s="185"/>
    </row>
    <row r="15" spans="1:42" ht="14.45" customHeight="1" thickTop="1">
      <c r="C15" s="145" t="s">
        <v>33</v>
      </c>
      <c r="D15" s="309"/>
      <c r="E15" s="273"/>
      <c r="F15" s="273"/>
      <c r="G15" s="151"/>
      <c r="H15" s="151"/>
      <c r="I15" s="246"/>
      <c r="J15" s="246"/>
      <c r="K15" s="246"/>
      <c r="L15" s="246"/>
      <c r="M15" s="2290"/>
      <c r="N15" s="246"/>
      <c r="R15" s="2290"/>
      <c r="S15" s="246"/>
      <c r="AH15" s="141"/>
      <c r="AL15" s="243"/>
      <c r="AM15" s="243"/>
      <c r="AN15" s="243"/>
      <c r="AO15" s="243"/>
      <c r="AP15" s="243"/>
    </row>
    <row r="16" spans="1:42" ht="14.45" customHeight="1">
      <c r="A16" s="143" t="s">
        <v>83</v>
      </c>
      <c r="B16" s="144">
        <v>4059</v>
      </c>
      <c r="C16" s="145" t="s">
        <v>241</v>
      </c>
      <c r="D16" s="309"/>
      <c r="E16" s="280"/>
      <c r="F16" s="280"/>
      <c r="G16" s="152"/>
      <c r="H16" s="152"/>
      <c r="I16" s="246"/>
      <c r="J16" s="246"/>
      <c r="K16" s="246"/>
      <c r="L16" s="246"/>
      <c r="M16" s="2290"/>
      <c r="N16" s="246"/>
      <c r="R16" s="2290"/>
      <c r="S16" s="246"/>
      <c r="AH16" s="141"/>
      <c r="AL16" s="243"/>
      <c r="AM16" s="243"/>
      <c r="AN16" s="243"/>
      <c r="AO16" s="243"/>
      <c r="AP16" s="243"/>
    </row>
    <row r="17" spans="1:42" ht="14.45" customHeight="1">
      <c r="A17" s="143"/>
      <c r="B17" s="244">
        <v>1</v>
      </c>
      <c r="C17" s="147" t="s">
        <v>238</v>
      </c>
      <c r="D17" s="309"/>
      <c r="E17" s="280"/>
      <c r="F17" s="280"/>
      <c r="G17" s="152"/>
      <c r="H17" s="152"/>
      <c r="I17" s="246"/>
      <c r="J17" s="246"/>
      <c r="K17" s="246"/>
      <c r="L17" s="246"/>
      <c r="M17" s="2290"/>
      <c r="N17" s="246"/>
      <c r="R17" s="2290"/>
      <c r="S17" s="246"/>
      <c r="AH17" s="141"/>
      <c r="AL17" s="243"/>
      <c r="AM17" s="243"/>
      <c r="AN17" s="243"/>
      <c r="AO17" s="243"/>
      <c r="AP17" s="243"/>
    </row>
    <row r="18" spans="1:42" ht="14.45" customHeight="1">
      <c r="A18" s="143"/>
      <c r="B18" s="1762" t="s">
        <v>860</v>
      </c>
      <c r="C18" s="145" t="s">
        <v>69</v>
      </c>
      <c r="D18" s="309"/>
      <c r="E18" s="280"/>
      <c r="F18" s="280"/>
      <c r="G18" s="152"/>
      <c r="H18" s="152"/>
      <c r="I18" s="246"/>
      <c r="J18" s="246"/>
      <c r="K18" s="246"/>
      <c r="L18" s="246"/>
      <c r="M18" s="2290"/>
      <c r="N18" s="246"/>
      <c r="R18" s="2290"/>
      <c r="S18" s="246"/>
      <c r="AH18" s="141"/>
      <c r="AL18" s="243"/>
      <c r="AM18" s="243"/>
      <c r="AN18" s="243"/>
      <c r="AO18" s="243"/>
      <c r="AP18" s="243"/>
    </row>
    <row r="19" spans="1:42" ht="14.45" customHeight="1">
      <c r="A19" s="143"/>
      <c r="B19" s="244">
        <v>3</v>
      </c>
      <c r="C19" s="146" t="s">
        <v>239</v>
      </c>
      <c r="D19" s="309"/>
      <c r="E19" s="280"/>
      <c r="F19" s="280"/>
      <c r="G19" s="152"/>
      <c r="H19" s="152"/>
      <c r="I19" s="246"/>
      <c r="J19" s="246"/>
      <c r="K19" s="246"/>
      <c r="L19" s="246"/>
      <c r="M19" s="2290"/>
      <c r="N19" s="246"/>
      <c r="R19" s="2290"/>
      <c r="S19" s="246"/>
      <c r="AH19" s="141"/>
      <c r="AL19" s="243"/>
      <c r="AM19" s="243"/>
      <c r="AN19" s="243"/>
      <c r="AO19" s="243"/>
      <c r="AP19" s="243"/>
    </row>
    <row r="20" spans="1:42" ht="14.45" customHeight="1">
      <c r="A20" s="143"/>
      <c r="B20" s="244">
        <v>45</v>
      </c>
      <c r="C20" s="146" t="s">
        <v>34</v>
      </c>
      <c r="D20" s="309"/>
      <c r="E20" s="280"/>
      <c r="F20" s="280"/>
      <c r="G20" s="152"/>
      <c r="H20" s="152"/>
      <c r="I20" s="246"/>
      <c r="J20" s="246"/>
      <c r="K20" s="246"/>
      <c r="L20" s="246"/>
      <c r="M20" s="2290"/>
      <c r="N20" s="246"/>
      <c r="R20" s="2290"/>
      <c r="S20" s="246"/>
      <c r="AH20" s="141"/>
      <c r="AL20" s="243"/>
      <c r="AM20" s="243"/>
      <c r="AN20" s="243"/>
      <c r="AO20" s="243"/>
      <c r="AP20" s="243"/>
    </row>
    <row r="21" spans="1:42" ht="27" customHeight="1">
      <c r="A21" s="143"/>
      <c r="B21" s="244" t="s">
        <v>861</v>
      </c>
      <c r="C21" s="146" t="s">
        <v>1120</v>
      </c>
      <c r="D21" s="309"/>
      <c r="E21" s="271"/>
      <c r="F21" s="273"/>
      <c r="G21" s="152">
        <v>10000</v>
      </c>
      <c r="H21" s="152" t="s">
        <v>297</v>
      </c>
      <c r="I21" s="246"/>
      <c r="J21" s="246"/>
      <c r="K21" s="246"/>
      <c r="L21" s="246"/>
      <c r="M21" s="2290"/>
      <c r="N21" s="246"/>
      <c r="R21" s="2290"/>
      <c r="S21" s="246"/>
      <c r="AH21" s="141"/>
      <c r="AL21" s="243"/>
      <c r="AM21" s="243"/>
      <c r="AN21" s="243"/>
      <c r="AO21" s="243"/>
      <c r="AP21" s="243"/>
    </row>
    <row r="22" spans="1:42" ht="14.45" customHeight="1">
      <c r="A22" s="143" t="s">
        <v>78</v>
      </c>
      <c r="B22" s="244">
        <v>45</v>
      </c>
      <c r="C22" s="146" t="s">
        <v>34</v>
      </c>
      <c r="D22" s="309"/>
      <c r="E22" s="271"/>
      <c r="F22" s="273"/>
      <c r="G22" s="274">
        <v>10000</v>
      </c>
      <c r="H22" s="152"/>
      <c r="I22" s="246"/>
      <c r="J22" s="246"/>
      <c r="K22" s="246"/>
      <c r="L22" s="246"/>
      <c r="M22" s="2290"/>
      <c r="N22" s="246"/>
      <c r="R22" s="2290"/>
      <c r="S22" s="246"/>
      <c r="AH22" s="141"/>
      <c r="AL22" s="243"/>
      <c r="AM22" s="243"/>
      <c r="AN22" s="243"/>
      <c r="AO22" s="243"/>
      <c r="AP22" s="243"/>
    </row>
    <row r="23" spans="1:42" ht="14.45" customHeight="1">
      <c r="A23" s="143" t="s">
        <v>78</v>
      </c>
      <c r="B23" s="244">
        <v>3</v>
      </c>
      <c r="C23" s="146" t="s">
        <v>239</v>
      </c>
      <c r="D23" s="309"/>
      <c r="E23" s="271"/>
      <c r="F23" s="273"/>
      <c r="G23" s="272">
        <v>10000</v>
      </c>
      <c r="H23" s="152"/>
      <c r="I23" s="246"/>
      <c r="J23" s="246"/>
      <c r="K23" s="246"/>
      <c r="L23" s="246"/>
      <c r="M23" s="2290"/>
      <c r="N23" s="246"/>
      <c r="R23" s="2290"/>
      <c r="S23" s="246"/>
      <c r="AH23" s="141"/>
      <c r="AL23" s="243"/>
      <c r="AM23" s="243"/>
      <c r="AN23" s="243"/>
      <c r="AO23" s="243"/>
      <c r="AP23" s="243"/>
    </row>
    <row r="24" spans="1:42" ht="14.45" customHeight="1">
      <c r="A24" s="143" t="s">
        <v>78</v>
      </c>
      <c r="B24" s="1762" t="s">
        <v>860</v>
      </c>
      <c r="C24" s="145" t="s">
        <v>69</v>
      </c>
      <c r="D24" s="309"/>
      <c r="E24" s="271"/>
      <c r="F24" s="273"/>
      <c r="G24" s="274">
        <v>10000</v>
      </c>
      <c r="H24" s="152"/>
      <c r="I24" s="246"/>
      <c r="J24" s="246"/>
      <c r="K24" s="246"/>
      <c r="L24" s="246"/>
      <c r="M24" s="2290"/>
      <c r="N24" s="246"/>
      <c r="R24" s="2290"/>
      <c r="S24" s="246"/>
      <c r="AH24" s="141"/>
      <c r="AL24" s="243"/>
      <c r="AM24" s="243"/>
      <c r="AN24" s="243"/>
      <c r="AO24" s="243"/>
      <c r="AP24" s="243"/>
    </row>
    <row r="25" spans="1:42" ht="14.45" customHeight="1">
      <c r="A25" s="143" t="s">
        <v>78</v>
      </c>
      <c r="B25" s="244">
        <v>1</v>
      </c>
      <c r="C25" s="147" t="s">
        <v>238</v>
      </c>
      <c r="D25" s="309"/>
      <c r="E25" s="271"/>
      <c r="F25" s="273"/>
      <c r="G25" s="274">
        <v>10000</v>
      </c>
      <c r="H25" s="152"/>
      <c r="I25" s="246"/>
      <c r="J25" s="246"/>
      <c r="K25" s="246"/>
      <c r="L25" s="246"/>
      <c r="M25" s="2290"/>
      <c r="N25" s="246"/>
      <c r="R25" s="2290"/>
      <c r="S25" s="246"/>
      <c r="AH25" s="141"/>
      <c r="AL25" s="243"/>
      <c r="AM25" s="243"/>
      <c r="AN25" s="243"/>
      <c r="AO25" s="243"/>
      <c r="AP25" s="243"/>
    </row>
    <row r="26" spans="1:42" ht="9" customHeight="1">
      <c r="A26" s="143"/>
      <c r="B26" s="244"/>
      <c r="C26" s="147"/>
      <c r="D26" s="309"/>
      <c r="E26" s="272"/>
      <c r="F26" s="280"/>
      <c r="G26" s="272"/>
      <c r="H26" s="152"/>
      <c r="I26" s="246"/>
      <c r="J26" s="246"/>
      <c r="K26" s="246"/>
      <c r="L26" s="246"/>
      <c r="M26" s="2290"/>
      <c r="N26" s="246"/>
      <c r="R26" s="2290"/>
      <c r="S26" s="246"/>
      <c r="AH26" s="141"/>
      <c r="AL26" s="243"/>
      <c r="AM26" s="243"/>
      <c r="AN26" s="243"/>
      <c r="AO26" s="243"/>
      <c r="AP26" s="243"/>
    </row>
    <row r="27" spans="1:42" ht="14.45" customHeight="1">
      <c r="A27" s="2190"/>
      <c r="B27" s="148">
        <v>60</v>
      </c>
      <c r="C27" s="147" t="s">
        <v>70</v>
      </c>
      <c r="D27" s="309"/>
      <c r="E27" s="271"/>
      <c r="F27" s="273"/>
      <c r="G27" s="271"/>
      <c r="H27" s="151"/>
      <c r="I27" s="246"/>
      <c r="J27" s="246"/>
      <c r="K27" s="246"/>
      <c r="L27" s="246"/>
      <c r="M27" s="2290"/>
      <c r="N27" s="246"/>
      <c r="R27" s="2290"/>
      <c r="S27" s="246"/>
      <c r="AH27" s="141"/>
      <c r="AL27" s="243"/>
      <c r="AM27" s="243"/>
      <c r="AN27" s="243"/>
      <c r="AO27" s="243"/>
      <c r="AP27" s="243"/>
    </row>
    <row r="28" spans="1:42" ht="14.45" customHeight="1">
      <c r="B28" s="144">
        <v>60.051000000000002</v>
      </c>
      <c r="C28" s="145" t="s">
        <v>69</v>
      </c>
      <c r="D28" s="309"/>
      <c r="E28" s="280"/>
      <c r="F28" s="280"/>
      <c r="G28" s="152"/>
      <c r="H28" s="152"/>
      <c r="I28" s="246"/>
      <c r="J28" s="246"/>
      <c r="K28" s="246"/>
      <c r="L28" s="246"/>
      <c r="M28" s="2290"/>
      <c r="N28" s="246"/>
      <c r="R28" s="2290"/>
      <c r="S28" s="246"/>
      <c r="AH28" s="141"/>
      <c r="AL28" s="243"/>
      <c r="AM28" s="243"/>
      <c r="AN28" s="243"/>
      <c r="AO28" s="243"/>
      <c r="AP28" s="243"/>
    </row>
    <row r="29" spans="1:42" ht="14.45" customHeight="1">
      <c r="B29" s="244">
        <v>3</v>
      </c>
      <c r="C29" s="146" t="s">
        <v>239</v>
      </c>
      <c r="D29" s="309"/>
      <c r="E29" s="280"/>
      <c r="F29" s="280"/>
      <c r="G29" s="152"/>
      <c r="H29" s="152"/>
      <c r="I29" s="246"/>
      <c r="J29" s="246"/>
      <c r="K29" s="246"/>
      <c r="L29" s="246"/>
      <c r="M29" s="2290"/>
      <c r="N29" s="246"/>
      <c r="R29" s="2290"/>
      <c r="S29" s="246"/>
      <c r="AH29" s="141"/>
      <c r="AL29" s="243"/>
      <c r="AM29" s="243"/>
      <c r="AN29" s="243"/>
      <c r="AO29" s="243"/>
      <c r="AP29" s="243"/>
    </row>
    <row r="30" spans="1:42" ht="14.45" customHeight="1">
      <c r="A30" s="2190"/>
      <c r="B30" s="148">
        <v>45</v>
      </c>
      <c r="C30" s="2192" t="s">
        <v>34</v>
      </c>
      <c r="D30" s="309"/>
      <c r="E30" s="273"/>
      <c r="F30" s="273"/>
      <c r="G30" s="151"/>
      <c r="H30" s="151"/>
      <c r="I30" s="246"/>
      <c r="J30" s="246"/>
      <c r="K30" s="246"/>
      <c r="L30" s="246"/>
      <c r="M30" s="2290"/>
      <c r="N30" s="246"/>
      <c r="R30" s="2290"/>
      <c r="S30" s="246"/>
      <c r="AH30" s="141"/>
      <c r="AL30" s="243"/>
      <c r="AM30" s="243"/>
      <c r="AN30" s="243"/>
      <c r="AO30" s="243"/>
      <c r="AP30" s="243"/>
    </row>
    <row r="31" spans="1:42" ht="14.45" customHeight="1">
      <c r="A31" s="2190"/>
      <c r="B31" s="148" t="s">
        <v>242</v>
      </c>
      <c r="C31" s="2192" t="s">
        <v>70</v>
      </c>
      <c r="D31" s="273"/>
      <c r="E31" s="271"/>
      <c r="F31" s="273"/>
      <c r="G31" s="271">
        <v>516934</v>
      </c>
      <c r="H31" s="271" t="s">
        <v>298</v>
      </c>
      <c r="I31" s="1707"/>
      <c r="J31" s="1707"/>
      <c r="K31" s="1707"/>
      <c r="L31" s="1708"/>
      <c r="M31" s="1708"/>
      <c r="N31" s="246"/>
      <c r="Q31" s="2291"/>
      <c r="R31" s="2290"/>
      <c r="S31" s="246"/>
      <c r="AH31" s="141"/>
      <c r="AL31" s="243"/>
      <c r="AM31" s="243"/>
      <c r="AN31" s="243"/>
      <c r="AO31" s="243"/>
      <c r="AP31" s="243"/>
    </row>
    <row r="32" spans="1:42" ht="14.45" customHeight="1">
      <c r="A32" s="2190" t="s">
        <v>78</v>
      </c>
      <c r="B32" s="148">
        <v>45</v>
      </c>
      <c r="C32" s="2192" t="s">
        <v>34</v>
      </c>
      <c r="D32" s="273"/>
      <c r="E32" s="271"/>
      <c r="F32" s="273"/>
      <c r="G32" s="274">
        <v>516934</v>
      </c>
      <c r="H32" s="271"/>
      <c r="I32" s="2292"/>
      <c r="J32" s="2292"/>
      <c r="K32" s="2292"/>
      <c r="L32" s="2292"/>
      <c r="M32" s="2293"/>
      <c r="N32" s="246"/>
      <c r="R32" s="2290"/>
      <c r="S32" s="246"/>
      <c r="AH32" s="141"/>
      <c r="AL32" s="243"/>
      <c r="AM32" s="243"/>
      <c r="AN32" s="243"/>
      <c r="AO32" s="243"/>
      <c r="AP32" s="243"/>
    </row>
    <row r="33" spans="1:42" ht="14.45" customHeight="1">
      <c r="A33" s="2190" t="s">
        <v>78</v>
      </c>
      <c r="B33" s="247" t="s">
        <v>68</v>
      </c>
      <c r="C33" s="2192" t="s">
        <v>239</v>
      </c>
      <c r="D33" s="273"/>
      <c r="E33" s="271"/>
      <c r="F33" s="273"/>
      <c r="G33" s="274">
        <v>516934</v>
      </c>
      <c r="H33" s="271"/>
      <c r="I33" s="246"/>
      <c r="J33" s="246"/>
      <c r="K33" s="246"/>
      <c r="L33" s="246"/>
      <c r="M33" s="2290"/>
      <c r="N33" s="246"/>
      <c r="R33" s="2290"/>
      <c r="S33" s="246"/>
      <c r="AH33" s="141"/>
      <c r="AL33" s="243"/>
      <c r="AM33" s="243"/>
      <c r="AN33" s="243"/>
      <c r="AO33" s="243"/>
      <c r="AP33" s="243"/>
    </row>
    <row r="34" spans="1:42" ht="14.45" customHeight="1">
      <c r="A34" s="2190" t="s">
        <v>78</v>
      </c>
      <c r="B34" s="153">
        <v>60.051000000000002</v>
      </c>
      <c r="C34" s="154" t="s">
        <v>69</v>
      </c>
      <c r="D34" s="273"/>
      <c r="E34" s="271"/>
      <c r="F34" s="273"/>
      <c r="G34" s="271">
        <v>516934</v>
      </c>
      <c r="H34" s="271"/>
      <c r="I34" s="246"/>
      <c r="J34" s="246"/>
      <c r="K34" s="246"/>
      <c r="L34" s="246"/>
      <c r="M34" s="2290"/>
      <c r="N34" s="246"/>
      <c r="R34" s="2290"/>
      <c r="S34" s="246"/>
      <c r="AH34" s="141"/>
      <c r="AL34" s="243"/>
      <c r="AM34" s="243"/>
      <c r="AN34" s="243"/>
      <c r="AO34" s="243"/>
      <c r="AP34" s="243"/>
    </row>
    <row r="35" spans="1:42" ht="14.45" customHeight="1">
      <c r="A35" s="2190" t="s">
        <v>78</v>
      </c>
      <c r="B35" s="148">
        <v>60</v>
      </c>
      <c r="C35" s="2192" t="s">
        <v>70</v>
      </c>
      <c r="D35" s="273"/>
      <c r="E35" s="271"/>
      <c r="F35" s="273"/>
      <c r="G35" s="274">
        <v>516934</v>
      </c>
      <c r="H35" s="271"/>
      <c r="I35" s="246"/>
      <c r="J35" s="246"/>
      <c r="K35" s="246"/>
      <c r="L35" s="246"/>
      <c r="M35" s="2290"/>
      <c r="N35" s="246"/>
      <c r="R35" s="2290"/>
      <c r="S35" s="246"/>
      <c r="AH35" s="141"/>
      <c r="AL35" s="243"/>
      <c r="AM35" s="243"/>
      <c r="AN35" s="243"/>
      <c r="AO35" s="243"/>
      <c r="AP35" s="243"/>
    </row>
    <row r="36" spans="1:42" ht="14.45" customHeight="1">
      <c r="A36" s="2190" t="s">
        <v>78</v>
      </c>
      <c r="B36" s="153">
        <v>4059</v>
      </c>
      <c r="C36" s="154" t="s">
        <v>241</v>
      </c>
      <c r="D36" s="273"/>
      <c r="E36" s="271"/>
      <c r="F36" s="1499"/>
      <c r="G36" s="271">
        <v>526934</v>
      </c>
      <c r="H36" s="271"/>
      <c r="I36" s="246"/>
      <c r="J36" s="246"/>
      <c r="K36" s="246"/>
      <c r="L36" s="246"/>
      <c r="M36" s="2290"/>
      <c r="N36" s="246"/>
      <c r="R36" s="2290"/>
      <c r="S36" s="246"/>
      <c r="AH36" s="141"/>
      <c r="AL36" s="243"/>
      <c r="AM36" s="243"/>
      <c r="AN36" s="243"/>
      <c r="AO36" s="243"/>
      <c r="AP36" s="243"/>
    </row>
    <row r="37" spans="1:42" ht="14.45" customHeight="1">
      <c r="A37" s="155" t="s">
        <v>78</v>
      </c>
      <c r="B37" s="156"/>
      <c r="C37" s="157" t="s">
        <v>33</v>
      </c>
      <c r="D37" s="1062"/>
      <c r="E37" s="1061"/>
      <c r="F37" s="1543"/>
      <c r="G37" s="1061">
        <v>526934</v>
      </c>
      <c r="H37" s="271"/>
      <c r="I37" s="246"/>
      <c r="J37" s="246"/>
      <c r="K37" s="246"/>
      <c r="L37" s="246"/>
      <c r="M37" s="2290"/>
      <c r="N37" s="246"/>
      <c r="R37" s="2290"/>
      <c r="S37" s="246"/>
      <c r="AH37" s="141"/>
      <c r="AL37" s="243"/>
      <c r="AM37" s="243"/>
      <c r="AN37" s="243"/>
      <c r="AO37" s="243"/>
      <c r="AP37" s="243"/>
    </row>
    <row r="38" spans="1:42" ht="14.45" customHeight="1">
      <c r="A38" s="155" t="s">
        <v>78</v>
      </c>
      <c r="B38" s="156"/>
      <c r="C38" s="157" t="s">
        <v>79</v>
      </c>
      <c r="D38" s="158"/>
      <c r="E38" s="274"/>
      <c r="F38" s="1490"/>
      <c r="G38" s="274">
        <v>526934</v>
      </c>
      <c r="H38" s="151"/>
      <c r="I38" s="246"/>
      <c r="J38" s="246"/>
      <c r="K38" s="246"/>
      <c r="L38" s="246"/>
      <c r="M38" s="2290"/>
      <c r="N38" s="246"/>
      <c r="R38" s="2290"/>
      <c r="S38" s="246"/>
      <c r="AH38" s="141"/>
      <c r="AL38" s="243"/>
      <c r="AM38" s="243"/>
      <c r="AN38" s="243"/>
      <c r="AO38" s="243"/>
      <c r="AP38" s="243"/>
    </row>
    <row r="39" spans="1:42" ht="10.9" customHeight="1">
      <c r="A39" s="2190"/>
      <c r="B39" s="148"/>
      <c r="C39" s="154"/>
      <c r="D39" s="151"/>
      <c r="E39" s="271"/>
      <c r="F39" s="1499"/>
      <c r="G39" s="271"/>
      <c r="H39" s="151"/>
      <c r="I39" s="246"/>
      <c r="J39" s="246"/>
      <c r="K39" s="246"/>
      <c r="L39" s="246"/>
      <c r="M39" s="2290"/>
      <c r="N39" s="246"/>
      <c r="R39" s="2290"/>
      <c r="S39" s="246"/>
      <c r="AH39" s="141"/>
      <c r="AL39" s="243"/>
      <c r="AM39" s="243"/>
      <c r="AN39" s="243"/>
      <c r="AO39" s="243"/>
      <c r="AP39" s="243"/>
    </row>
    <row r="40" spans="1:42" ht="16.5" customHeight="1">
      <c r="A40" s="243"/>
      <c r="B40" s="164" t="s">
        <v>670</v>
      </c>
      <c r="C40" s="433"/>
      <c r="D40" s="151"/>
      <c r="E40" s="151"/>
      <c r="F40" s="151"/>
      <c r="G40" s="151"/>
      <c r="H40" s="151"/>
      <c r="I40" s="988"/>
      <c r="J40" s="246"/>
      <c r="K40" s="246"/>
      <c r="L40" s="246"/>
      <c r="M40" s="246"/>
      <c r="N40" s="2290"/>
    </row>
    <row r="41" spans="1:42" ht="15" customHeight="1">
      <c r="A41" s="718" t="s">
        <v>297</v>
      </c>
      <c r="B41" s="2435" t="s">
        <v>1045</v>
      </c>
      <c r="C41" s="2435"/>
      <c r="D41" s="2435"/>
      <c r="E41" s="2435"/>
      <c r="F41" s="2435"/>
      <c r="G41" s="2435"/>
      <c r="H41" s="151"/>
      <c r="I41" s="988"/>
      <c r="J41" s="246"/>
      <c r="K41" s="246"/>
      <c r="L41" s="246"/>
      <c r="M41" s="246"/>
      <c r="N41" s="2290"/>
    </row>
    <row r="42" spans="1:42" ht="15" customHeight="1">
      <c r="A42" s="718" t="s">
        <v>298</v>
      </c>
      <c r="B42" s="2435" t="s">
        <v>1046</v>
      </c>
      <c r="C42" s="2435"/>
      <c r="D42" s="2435"/>
      <c r="E42" s="2435"/>
      <c r="F42" s="2435"/>
      <c r="G42" s="2435"/>
      <c r="H42" s="151"/>
      <c r="I42" s="988"/>
      <c r="J42" s="246"/>
      <c r="K42" s="246"/>
      <c r="L42" s="246"/>
      <c r="M42" s="246"/>
      <c r="N42" s="2290"/>
    </row>
    <row r="43" spans="1:42" ht="15" customHeight="1">
      <c r="A43" s="2193">
        <v>1</v>
      </c>
      <c r="B43" s="2435" t="s">
        <v>1079</v>
      </c>
      <c r="C43" s="2435"/>
      <c r="D43" s="2435"/>
      <c r="E43" s="2435"/>
      <c r="F43" s="2435"/>
      <c r="G43" s="2294"/>
      <c r="H43" s="2190"/>
      <c r="I43" s="988"/>
      <c r="J43" s="246"/>
      <c r="K43" s="246"/>
      <c r="L43" s="246"/>
      <c r="M43" s="246"/>
      <c r="N43" s="2290"/>
    </row>
    <row r="44" spans="1:42" ht="15" customHeight="1">
      <c r="A44" s="2193">
        <f>A43+1</f>
        <v>2</v>
      </c>
      <c r="B44" s="2435" t="s">
        <v>866</v>
      </c>
      <c r="C44" s="2435"/>
      <c r="D44" s="2435"/>
      <c r="E44" s="2435"/>
      <c r="F44" s="2435"/>
      <c r="G44" s="2435"/>
      <c r="H44" s="2190"/>
      <c r="I44" s="988"/>
      <c r="J44" s="246"/>
      <c r="K44" s="246"/>
      <c r="L44" s="246"/>
      <c r="M44" s="246"/>
      <c r="N44" s="2290"/>
    </row>
    <row r="45" spans="1:42" ht="15" customHeight="1">
      <c r="A45" s="2193">
        <f t="shared" ref="A45:A54" si="1">A44+1</f>
        <v>3</v>
      </c>
      <c r="B45" s="2433" t="s">
        <v>1150</v>
      </c>
      <c r="C45" s="2433"/>
      <c r="D45" s="2433"/>
      <c r="E45" s="2433"/>
      <c r="F45" s="2433"/>
      <c r="G45" s="2433"/>
      <c r="H45" s="2190"/>
      <c r="I45" s="988"/>
      <c r="J45" s="246"/>
      <c r="K45" s="246"/>
      <c r="L45" s="246"/>
      <c r="M45" s="246"/>
      <c r="N45" s="2290"/>
    </row>
    <row r="46" spans="1:42" ht="15" customHeight="1">
      <c r="A46" s="2193">
        <f t="shared" si="1"/>
        <v>4</v>
      </c>
      <c r="B46" s="2435" t="s">
        <v>1119</v>
      </c>
      <c r="C46" s="2435"/>
      <c r="D46" s="2435"/>
      <c r="E46" s="2435"/>
      <c r="F46" s="2435"/>
      <c r="G46" s="2435"/>
      <c r="H46" s="2190"/>
      <c r="I46" s="988"/>
      <c r="J46" s="246"/>
      <c r="K46" s="246"/>
      <c r="L46" s="246"/>
      <c r="M46" s="246"/>
      <c r="N46" s="2290"/>
    </row>
    <row r="47" spans="1:42" ht="15" customHeight="1">
      <c r="A47" s="2193">
        <f t="shared" si="1"/>
        <v>5</v>
      </c>
      <c r="B47" s="2435" t="s">
        <v>862</v>
      </c>
      <c r="C47" s="2435"/>
      <c r="D47" s="2435"/>
      <c r="E47" s="2435"/>
      <c r="F47" s="2435"/>
      <c r="G47" s="2435"/>
      <c r="H47" s="151"/>
      <c r="I47" s="988"/>
      <c r="J47" s="246"/>
      <c r="K47" s="246"/>
      <c r="L47" s="246"/>
      <c r="M47" s="246"/>
      <c r="N47" s="2290"/>
    </row>
    <row r="48" spans="1:42" ht="15" customHeight="1">
      <c r="A48" s="2193">
        <f t="shared" si="1"/>
        <v>6</v>
      </c>
      <c r="B48" s="2435" t="s">
        <v>863</v>
      </c>
      <c r="C48" s="2435"/>
      <c r="D48" s="2435"/>
      <c r="E48" s="2435"/>
      <c r="F48" s="2435"/>
      <c r="G48" s="2435"/>
      <c r="H48" s="151"/>
      <c r="I48" s="988"/>
      <c r="J48" s="246"/>
      <c r="K48" s="246"/>
      <c r="L48" s="246"/>
      <c r="M48" s="246"/>
      <c r="N48" s="2290"/>
    </row>
    <row r="49" spans="1:14" ht="15" customHeight="1">
      <c r="A49" s="2193">
        <f t="shared" si="1"/>
        <v>7</v>
      </c>
      <c r="B49" s="2435" t="s">
        <v>864</v>
      </c>
      <c r="C49" s="2435"/>
      <c r="D49" s="2435"/>
      <c r="E49" s="2435"/>
      <c r="F49" s="2435"/>
      <c r="G49" s="2435"/>
      <c r="H49" s="151"/>
      <c r="I49" s="988"/>
      <c r="J49" s="246"/>
      <c r="K49" s="246"/>
      <c r="L49" s="246"/>
      <c r="M49" s="246"/>
      <c r="N49" s="2290"/>
    </row>
    <row r="50" spans="1:14" ht="26.45" customHeight="1">
      <c r="A50" s="2193">
        <f t="shared" si="1"/>
        <v>8</v>
      </c>
      <c r="B50" s="2435" t="s">
        <v>1151</v>
      </c>
      <c r="C50" s="2435"/>
      <c r="D50" s="2435"/>
      <c r="E50" s="2435"/>
      <c r="F50" s="2435"/>
      <c r="G50" s="2435"/>
      <c r="H50" s="151"/>
      <c r="I50" s="988"/>
      <c r="J50" s="246"/>
      <c r="K50" s="246"/>
      <c r="L50" s="246"/>
      <c r="M50" s="246"/>
      <c r="N50" s="2290"/>
    </row>
    <row r="51" spans="1:14" ht="15" customHeight="1">
      <c r="A51" s="2193">
        <f t="shared" si="1"/>
        <v>9</v>
      </c>
      <c r="B51" s="2435" t="s">
        <v>1152</v>
      </c>
      <c r="C51" s="2435"/>
      <c r="D51" s="2435"/>
      <c r="E51" s="2435"/>
      <c r="F51" s="2435"/>
      <c r="G51" s="2435"/>
      <c r="H51" s="151"/>
      <c r="I51" s="988"/>
      <c r="J51" s="246"/>
      <c r="K51" s="246"/>
      <c r="L51" s="246"/>
      <c r="M51" s="246"/>
      <c r="N51" s="2290"/>
    </row>
    <row r="52" spans="1:14" ht="15" customHeight="1">
      <c r="A52" s="2193">
        <f t="shared" si="1"/>
        <v>10</v>
      </c>
      <c r="B52" s="2435" t="s">
        <v>865</v>
      </c>
      <c r="C52" s="2435"/>
      <c r="D52" s="2435"/>
      <c r="E52" s="2435"/>
      <c r="F52" s="2435"/>
      <c r="G52" s="2435"/>
      <c r="H52" s="151"/>
      <c r="I52" s="988"/>
      <c r="J52" s="246"/>
      <c r="K52" s="246"/>
      <c r="L52" s="246"/>
      <c r="M52" s="246"/>
      <c r="N52" s="2290"/>
    </row>
    <row r="53" spans="1:14" ht="15" customHeight="1">
      <c r="A53" s="2193">
        <f t="shared" si="1"/>
        <v>11</v>
      </c>
      <c r="B53" s="2435" t="s">
        <v>1054</v>
      </c>
      <c r="C53" s="2435"/>
      <c r="D53" s="2435"/>
      <c r="E53" s="2435"/>
      <c r="F53" s="2435"/>
      <c r="G53" s="2435"/>
      <c r="H53" s="151"/>
      <c r="I53" s="988"/>
      <c r="J53" s="246"/>
      <c r="K53" s="246"/>
      <c r="L53" s="246"/>
      <c r="M53" s="246"/>
      <c r="N53" s="2290"/>
    </row>
    <row r="54" spans="1:14" ht="15" customHeight="1">
      <c r="A54" s="2193">
        <f t="shared" si="1"/>
        <v>12</v>
      </c>
      <c r="B54" s="2435" t="s">
        <v>1153</v>
      </c>
      <c r="C54" s="2435"/>
      <c r="D54" s="2435"/>
      <c r="E54" s="2435"/>
      <c r="F54" s="2435"/>
      <c r="G54" s="2435"/>
      <c r="H54" s="151"/>
      <c r="I54" s="988"/>
      <c r="J54" s="246"/>
      <c r="K54" s="246"/>
      <c r="L54" s="246"/>
      <c r="M54" s="246"/>
      <c r="N54" s="2290"/>
    </row>
    <row r="55" spans="1:14">
      <c r="A55" s="2193">
        <v>13</v>
      </c>
      <c r="B55" s="2190" t="s">
        <v>1131</v>
      </c>
      <c r="C55" s="310"/>
      <c r="D55" s="246"/>
      <c r="E55" s="246"/>
      <c r="F55" s="246"/>
      <c r="G55" s="246"/>
      <c r="H55" s="245"/>
    </row>
    <row r="56" spans="1:14">
      <c r="A56" s="148"/>
      <c r="B56" s="148"/>
      <c r="C56" s="310"/>
      <c r="D56" s="245"/>
      <c r="E56" s="245"/>
      <c r="F56" s="245"/>
      <c r="G56" s="245"/>
      <c r="H56" s="245"/>
      <c r="L56" s="151"/>
    </row>
    <row r="57" spans="1:14">
      <c r="A57" s="2190"/>
      <c r="B57" s="148"/>
      <c r="C57" s="245"/>
      <c r="D57" s="2259"/>
      <c r="E57" s="2260"/>
      <c r="F57" s="2259"/>
      <c r="G57" s="2260"/>
      <c r="H57" s="2261"/>
      <c r="I57" s="2295"/>
      <c r="J57" s="234"/>
      <c r="K57" s="234"/>
    </row>
    <row r="58" spans="1:14">
      <c r="A58" s="2190"/>
      <c r="B58" s="148"/>
      <c r="C58" s="245"/>
      <c r="D58" s="757"/>
      <c r="E58" s="757"/>
      <c r="F58" s="757"/>
      <c r="G58" s="757"/>
      <c r="H58" s="757"/>
      <c r="I58" s="989"/>
      <c r="J58" s="757"/>
      <c r="K58" s="757"/>
    </row>
    <row r="59" spans="1:14">
      <c r="A59" s="2190"/>
      <c r="B59" s="148"/>
      <c r="C59" s="140"/>
      <c r="D59" s="757"/>
      <c r="E59" s="757"/>
      <c r="F59" s="757"/>
      <c r="G59" s="245"/>
      <c r="H59" s="245"/>
      <c r="J59" s="757"/>
      <c r="K59" s="757"/>
      <c r="L59" s="246"/>
      <c r="M59" s="246"/>
      <c r="N59" s="246"/>
    </row>
    <row r="60" spans="1:14">
      <c r="A60" s="2190"/>
      <c r="B60" s="148"/>
      <c r="C60" s="140"/>
      <c r="D60" s="245"/>
      <c r="E60" s="245"/>
      <c r="F60" s="245"/>
      <c r="G60" s="245"/>
      <c r="H60" s="245"/>
      <c r="L60" s="246"/>
      <c r="M60" s="246"/>
      <c r="N60" s="246"/>
    </row>
    <row r="61" spans="1:14">
      <c r="A61" s="2190"/>
      <c r="B61" s="148"/>
      <c r="C61" s="140"/>
      <c r="D61" s="245"/>
      <c r="E61" s="245"/>
      <c r="F61" s="245"/>
      <c r="G61" s="245"/>
      <c r="H61" s="245"/>
      <c r="L61" s="246"/>
      <c r="M61" s="246"/>
      <c r="N61" s="246"/>
    </row>
    <row r="62" spans="1:14">
      <c r="A62" s="2190"/>
      <c r="B62" s="148"/>
      <c r="C62" s="140"/>
      <c r="D62" s="245"/>
      <c r="E62" s="245"/>
      <c r="F62" s="245"/>
      <c r="G62" s="245"/>
      <c r="H62" s="245"/>
      <c r="L62" s="246"/>
      <c r="M62" s="246"/>
      <c r="N62" s="246"/>
    </row>
    <row r="63" spans="1:14">
      <c r="A63" s="2190"/>
      <c r="B63" s="148"/>
      <c r="C63" s="140"/>
      <c r="D63" s="245"/>
      <c r="E63" s="245"/>
      <c r="F63" s="245"/>
      <c r="G63" s="245"/>
      <c r="H63" s="245"/>
      <c r="L63" s="246"/>
      <c r="M63" s="246"/>
      <c r="N63" s="246"/>
    </row>
    <row r="64" spans="1:14">
      <c r="A64" s="2190"/>
      <c r="B64" s="148"/>
      <c r="C64" s="140"/>
      <c r="D64" s="245"/>
      <c r="E64" s="245"/>
      <c r="F64" s="245"/>
      <c r="G64" s="245"/>
      <c r="H64" s="245"/>
    </row>
    <row r="65" spans="1:8">
      <c r="A65" s="2190"/>
      <c r="B65" s="148"/>
      <c r="C65" s="140"/>
      <c r="D65" s="245"/>
      <c r="E65" s="245"/>
      <c r="F65" s="245"/>
      <c r="G65" s="245"/>
      <c r="H65" s="245"/>
    </row>
    <row r="66" spans="1:8">
      <c r="A66" s="2190"/>
      <c r="B66" s="148"/>
      <c r="C66" s="140"/>
      <c r="D66" s="245"/>
      <c r="E66" s="245"/>
      <c r="F66" s="245"/>
      <c r="G66" s="245"/>
      <c r="H66" s="245"/>
    </row>
    <row r="67" spans="1:8">
      <c r="A67" s="2190"/>
      <c r="B67" s="148"/>
      <c r="C67" s="140"/>
      <c r="D67" s="245"/>
      <c r="E67" s="245"/>
      <c r="F67" s="245"/>
      <c r="G67" s="245"/>
      <c r="H67" s="245"/>
    </row>
    <row r="68" spans="1:8">
      <c r="A68" s="2190"/>
      <c r="B68" s="148"/>
      <c r="C68" s="245"/>
      <c r="D68" s="245"/>
      <c r="E68" s="245"/>
      <c r="F68" s="245"/>
      <c r="G68" s="245"/>
      <c r="H68" s="245"/>
    </row>
    <row r="69" spans="1:8">
      <c r="A69" s="2190"/>
      <c r="B69" s="148"/>
      <c r="C69" s="245"/>
      <c r="D69" s="245"/>
      <c r="E69" s="245"/>
      <c r="F69" s="245"/>
      <c r="G69" s="245"/>
      <c r="H69" s="245"/>
    </row>
    <row r="70" spans="1:8">
      <c r="A70" s="2190"/>
      <c r="B70" s="148"/>
      <c r="C70" s="245"/>
      <c r="D70" s="245"/>
      <c r="E70" s="245"/>
      <c r="F70" s="245"/>
      <c r="G70" s="245"/>
      <c r="H70" s="245"/>
    </row>
    <row r="71" spans="1:8">
      <c r="A71" s="2190"/>
      <c r="B71" s="148"/>
      <c r="C71" s="245"/>
      <c r="D71" s="245"/>
      <c r="E71" s="245"/>
      <c r="F71" s="245"/>
      <c r="G71" s="245"/>
      <c r="H71" s="245"/>
    </row>
    <row r="72" spans="1:8">
      <c r="A72" s="2190"/>
      <c r="B72" s="2433"/>
      <c r="C72" s="2433"/>
      <c r="D72" s="245"/>
      <c r="E72" s="245"/>
      <c r="F72" s="245"/>
      <c r="G72" s="245"/>
      <c r="H72" s="245"/>
    </row>
    <row r="73" spans="1:8">
      <c r="A73" s="2190"/>
      <c r="B73" s="2433"/>
      <c r="C73" s="2433"/>
      <c r="D73" s="245"/>
      <c r="E73" s="245"/>
      <c r="F73" s="245"/>
      <c r="G73" s="245"/>
      <c r="H73" s="245"/>
    </row>
    <row r="74" spans="1:8">
      <c r="A74" s="2190"/>
      <c r="B74" s="2433"/>
      <c r="C74" s="2433"/>
      <c r="D74" s="245"/>
      <c r="E74" s="245"/>
      <c r="F74" s="245"/>
      <c r="G74" s="245"/>
      <c r="H74" s="245"/>
    </row>
    <row r="75" spans="1:8">
      <c r="A75" s="2190"/>
      <c r="B75" s="148"/>
      <c r="C75" s="245"/>
      <c r="D75" s="245"/>
      <c r="E75" s="245"/>
      <c r="F75" s="245"/>
      <c r="G75" s="245"/>
      <c r="H75" s="245"/>
    </row>
    <row r="76" spans="1:8">
      <c r="A76" s="2190"/>
      <c r="B76" s="148"/>
      <c r="C76" s="245"/>
      <c r="D76" s="245"/>
      <c r="E76" s="245"/>
      <c r="F76" s="245"/>
      <c r="G76" s="245"/>
      <c r="H76" s="245"/>
    </row>
    <row r="77" spans="1:8">
      <c r="A77" s="2190"/>
      <c r="B77" s="148"/>
      <c r="C77" s="245"/>
      <c r="D77" s="245"/>
      <c r="E77" s="245"/>
      <c r="F77" s="245"/>
      <c r="G77" s="245"/>
      <c r="H77" s="245"/>
    </row>
    <row r="78" spans="1:8">
      <c r="A78" s="2190"/>
      <c r="B78" s="148"/>
      <c r="C78" s="245"/>
      <c r="D78" s="245"/>
      <c r="E78" s="245"/>
      <c r="F78" s="245"/>
      <c r="G78" s="245"/>
      <c r="H78" s="245"/>
    </row>
  </sheetData>
  <mergeCells count="26">
    <mergeCell ref="B46:G46"/>
    <mergeCell ref="B47:G47"/>
    <mergeCell ref="B48:G48"/>
    <mergeCell ref="B49:G49"/>
    <mergeCell ref="B50:G50"/>
    <mergeCell ref="A1:G1"/>
    <mergeCell ref="A2:G2"/>
    <mergeCell ref="A3:G3"/>
    <mergeCell ref="B4:G4"/>
    <mergeCell ref="B13:G13"/>
    <mergeCell ref="B72:C72"/>
    <mergeCell ref="B73:C73"/>
    <mergeCell ref="B74:C74"/>
    <mergeCell ref="I12:S12"/>
    <mergeCell ref="I13:M13"/>
    <mergeCell ref="N13:R13"/>
    <mergeCell ref="E14:H14"/>
    <mergeCell ref="B41:G41"/>
    <mergeCell ref="B42:G42"/>
    <mergeCell ref="B43:F43"/>
    <mergeCell ref="B44:G44"/>
    <mergeCell ref="B45:G45"/>
    <mergeCell ref="B51:G51"/>
    <mergeCell ref="B52:G52"/>
    <mergeCell ref="B53:G53"/>
    <mergeCell ref="B54:G54"/>
  </mergeCells>
  <printOptions horizontalCentered="1"/>
  <pageMargins left="1.1811023622047245" right="0.78740157480314965" top="0.78740157480314965" bottom="4.1338582677165361" header="0.51181102362204722" footer="3.5433070866141736"/>
  <pageSetup paperSize="9" scale="85" firstPageNumber="6" fitToHeight="0" orientation="portrait" blackAndWhite="1" useFirstPageNumber="1" r:id="rId1"/>
  <headerFooter alignWithMargins="0">
    <oddHeader xml:space="preserve">&amp;C   </oddHeader>
    <oddFooter>&amp;C&amp;"Times New Roman,Bold"&amp;P</oddFooter>
  </headerFooter>
  <rowBreaks count="1" manualBreakCount="1">
    <brk id="39" max="9" man="1"/>
  </rowBreaks>
  <drawing r:id="rId2"/>
</worksheet>
</file>

<file path=xl/worksheets/sheet6.xml><?xml version="1.0" encoding="utf-8"?>
<worksheet xmlns="http://schemas.openxmlformats.org/spreadsheetml/2006/main" xmlns:r="http://schemas.openxmlformats.org/officeDocument/2006/relationships">
  <sheetPr syncVertical="1" syncRef="A25" transitionEvaluation="1">
    <tabColor rgb="FF92D050"/>
  </sheetPr>
  <dimension ref="A1:AQ63"/>
  <sheetViews>
    <sheetView view="pageBreakPreview" topLeftCell="A25" zoomScaleNormal="105" zoomScaleSheetLayoutView="100" workbookViewId="0">
      <selection activeCell="K28" sqref="K28"/>
    </sheetView>
  </sheetViews>
  <sheetFormatPr defaultColWidth="9.140625" defaultRowHeight="12.75"/>
  <cols>
    <col min="1" max="1" width="6.42578125" style="138" customWidth="1"/>
    <col min="2" max="2" width="8.140625" style="139" customWidth="1"/>
    <col min="3" max="3" width="34.5703125" style="243" customWidth="1"/>
    <col min="4" max="6" width="11.140625" style="243" customWidth="1"/>
    <col min="7" max="7" width="9.42578125" style="243" customWidth="1"/>
    <col min="8" max="8" width="3.42578125" style="243" customWidth="1"/>
    <col min="9" max="9" width="2.85546875" style="245" customWidth="1"/>
    <col min="10" max="10" width="3.28515625" style="808" customWidth="1"/>
    <col min="11" max="11" width="22.7109375" style="245" customWidth="1"/>
    <col min="12" max="12" width="8.42578125" style="245" customWidth="1"/>
    <col min="13" max="13" width="12.5703125" style="245" customWidth="1"/>
    <col min="14" max="14" width="9.140625" style="245" customWidth="1"/>
    <col min="15" max="15" width="13" style="245" customWidth="1"/>
    <col min="16" max="16" width="7.5703125" style="246" customWidth="1"/>
    <col min="17" max="17" width="10.42578125" style="246" customWidth="1"/>
    <col min="18" max="18" width="13.28515625" style="246" customWidth="1"/>
    <col min="19" max="19" width="8.28515625" style="246" customWidth="1"/>
    <col min="20" max="20" width="11" style="2290" customWidth="1"/>
    <col min="21" max="21" width="5.7109375" style="246" customWidth="1"/>
    <col min="22" max="22" width="7.7109375" style="246" customWidth="1"/>
    <col min="23" max="23" width="7.85546875" style="246" customWidth="1"/>
    <col min="24" max="24" width="7.140625" style="246" customWidth="1"/>
    <col min="25" max="25" width="10.5703125" style="2290" customWidth="1"/>
    <col min="26" max="26" width="5.7109375" style="246" customWidth="1"/>
    <col min="27" max="29" width="5.7109375" style="141" customWidth="1"/>
    <col min="30" max="30" width="9.5703125" style="142" customWidth="1"/>
    <col min="31" max="31" width="5.7109375" style="141" customWidth="1"/>
    <col min="32" max="34" width="9.140625" style="141"/>
    <col min="35" max="35" width="9.140625" style="142"/>
    <col min="36" max="43" width="9.140625" style="141"/>
    <col min="44" max="16384" width="9.140625" style="243"/>
  </cols>
  <sheetData>
    <row r="1" spans="1:43" ht="12.6" customHeight="1">
      <c r="A1" s="2436" t="s">
        <v>375</v>
      </c>
      <c r="B1" s="2436"/>
      <c r="C1" s="2436"/>
      <c r="D1" s="2436"/>
      <c r="E1" s="2436"/>
      <c r="F1" s="2436"/>
      <c r="G1" s="2436"/>
      <c r="H1" s="2436"/>
      <c r="I1" s="2191"/>
      <c r="J1" s="987"/>
      <c r="K1" s="2191"/>
      <c r="L1" s="2191"/>
      <c r="M1" s="2191"/>
      <c r="N1" s="2191"/>
      <c r="O1" s="246"/>
      <c r="S1" s="2290"/>
      <c r="T1" s="246"/>
      <c r="X1" s="2290"/>
      <c r="Y1" s="246"/>
      <c r="AC1" s="142"/>
      <c r="AD1" s="141"/>
      <c r="AH1" s="142"/>
      <c r="AI1" s="141"/>
      <c r="AQ1" s="243"/>
    </row>
    <row r="2" spans="1:43" ht="11.45" customHeight="1">
      <c r="A2" s="2436" t="s">
        <v>376</v>
      </c>
      <c r="B2" s="2436"/>
      <c r="C2" s="2436"/>
      <c r="D2" s="2436"/>
      <c r="E2" s="2436"/>
      <c r="F2" s="2436"/>
      <c r="G2" s="2436"/>
      <c r="H2" s="2436"/>
      <c r="I2" s="2191"/>
      <c r="J2" s="987"/>
      <c r="K2" s="2191"/>
      <c r="L2" s="2191"/>
      <c r="M2" s="2191"/>
      <c r="N2" s="2191"/>
      <c r="O2" s="246"/>
      <c r="S2" s="2290"/>
      <c r="T2" s="246"/>
      <c r="X2" s="2290"/>
      <c r="Y2" s="246"/>
      <c r="AC2" s="142"/>
      <c r="AD2" s="141"/>
      <c r="AH2" s="142"/>
      <c r="AI2" s="141"/>
      <c r="AQ2" s="243"/>
    </row>
    <row r="3" spans="1:43">
      <c r="A3" s="2423" t="s">
        <v>377</v>
      </c>
      <c r="B3" s="2423"/>
      <c r="C3" s="2423"/>
      <c r="D3" s="2423"/>
      <c r="E3" s="2423"/>
      <c r="F3" s="2423"/>
      <c r="G3" s="2423"/>
      <c r="H3" s="2423"/>
      <c r="I3" s="754"/>
      <c r="J3" s="806"/>
      <c r="K3" s="754"/>
      <c r="L3" s="2191"/>
      <c r="M3" s="2191"/>
      <c r="N3" s="2191"/>
      <c r="O3" s="2191"/>
    </row>
    <row r="4" spans="1:43" ht="13.5">
      <c r="A4" s="34"/>
      <c r="B4" s="2424"/>
      <c r="C4" s="2424"/>
      <c r="D4" s="2424"/>
      <c r="E4" s="2424"/>
      <c r="F4" s="2424"/>
      <c r="G4" s="2424"/>
      <c r="H4" s="2424"/>
      <c r="I4" s="2184"/>
      <c r="J4" s="804"/>
      <c r="K4" s="2184"/>
      <c r="L4" s="2191"/>
      <c r="M4" s="2191"/>
      <c r="N4" s="2191"/>
      <c r="O4" s="2191"/>
    </row>
    <row r="5" spans="1:43">
      <c r="A5" s="34"/>
      <c r="B5" s="30"/>
      <c r="C5" s="30"/>
      <c r="D5" s="36"/>
      <c r="E5" s="37" t="s">
        <v>26</v>
      </c>
      <c r="F5" s="37" t="s">
        <v>27</v>
      </c>
      <c r="G5" s="37" t="s">
        <v>154</v>
      </c>
      <c r="I5" s="33"/>
      <c r="J5" s="75"/>
      <c r="K5" s="33"/>
      <c r="L5" s="2191"/>
      <c r="M5" s="2191"/>
      <c r="N5" s="2191"/>
      <c r="O5" s="2191"/>
    </row>
    <row r="6" spans="1:43">
      <c r="A6" s="34"/>
      <c r="B6" s="38" t="s">
        <v>28</v>
      </c>
      <c r="C6" s="30" t="s">
        <v>29</v>
      </c>
      <c r="D6" s="39" t="s">
        <v>79</v>
      </c>
      <c r="E6" s="32">
        <v>158183</v>
      </c>
      <c r="F6" s="32">
        <v>1400</v>
      </c>
      <c r="G6" s="32">
        <f>SUM(E6:F6)</f>
        <v>159583</v>
      </c>
      <c r="I6" s="32"/>
      <c r="J6" s="2194"/>
      <c r="K6" s="32"/>
      <c r="L6" s="2191"/>
      <c r="M6" s="2191"/>
      <c r="N6" s="2191"/>
      <c r="O6" s="2191"/>
    </row>
    <row r="7" spans="1:43">
      <c r="A7" s="34"/>
      <c r="B7" s="38" t="s">
        <v>30</v>
      </c>
      <c r="C7" s="40" t="s">
        <v>31</v>
      </c>
      <c r="D7" s="41"/>
      <c r="E7" s="33"/>
      <c r="F7" s="33"/>
      <c r="G7" s="33"/>
      <c r="I7" s="33"/>
      <c r="J7" s="75"/>
      <c r="K7" s="33"/>
      <c r="L7" s="2191"/>
      <c r="M7" s="2191"/>
      <c r="N7" s="2191"/>
      <c r="O7" s="2191"/>
    </row>
    <row r="8" spans="1:43">
      <c r="A8" s="34"/>
      <c r="B8" s="38"/>
      <c r="C8" s="40" t="s">
        <v>150</v>
      </c>
      <c r="D8" s="41" t="s">
        <v>79</v>
      </c>
      <c r="E8" s="829">
        <f>G22</f>
        <v>2500</v>
      </c>
      <c r="F8" s="780">
        <f>G32</f>
        <v>45890</v>
      </c>
      <c r="G8" s="33">
        <f>SUM(E8:F8)</f>
        <v>48390</v>
      </c>
      <c r="I8" s="33"/>
      <c r="J8" s="75"/>
      <c r="K8" s="33"/>
      <c r="L8" s="2191"/>
      <c r="M8" s="2191"/>
      <c r="N8" s="2191"/>
      <c r="O8" s="2191"/>
    </row>
    <row r="9" spans="1:43" ht="18.75" customHeight="1">
      <c r="A9" s="34"/>
      <c r="B9" s="42" t="s">
        <v>78</v>
      </c>
      <c r="C9" s="30" t="s">
        <v>43</v>
      </c>
      <c r="D9" s="43" t="s">
        <v>79</v>
      </c>
      <c r="E9" s="44">
        <f>SUM(E6:E8)</f>
        <v>160683</v>
      </c>
      <c r="F9" s="44">
        <f>SUM(F6:F8)</f>
        <v>47290</v>
      </c>
      <c r="G9" s="44">
        <f>SUM(E9:F9)</f>
        <v>207973</v>
      </c>
      <c r="I9" s="32"/>
      <c r="J9" s="2194"/>
      <c r="K9" s="32"/>
      <c r="L9" s="2191"/>
      <c r="M9" s="2191"/>
      <c r="N9" s="2191"/>
      <c r="O9" s="2191"/>
    </row>
    <row r="10" spans="1:43">
      <c r="A10" s="34"/>
      <c r="B10" s="38"/>
      <c r="C10" s="30"/>
      <c r="D10" s="31"/>
      <c r="E10" s="31"/>
      <c r="F10" s="31"/>
      <c r="G10" s="31"/>
      <c r="H10" s="39"/>
      <c r="I10" s="31"/>
      <c r="J10" s="2194"/>
      <c r="K10" s="31"/>
      <c r="L10" s="2191"/>
      <c r="M10" s="2191"/>
      <c r="N10" s="2191"/>
      <c r="O10" s="2191"/>
    </row>
    <row r="11" spans="1:43">
      <c r="A11" s="34"/>
      <c r="B11" s="38" t="s">
        <v>44</v>
      </c>
      <c r="C11" s="30" t="s">
        <v>45</v>
      </c>
      <c r="D11" s="30"/>
      <c r="E11" s="30"/>
      <c r="F11" s="30"/>
      <c r="G11" s="30"/>
      <c r="H11" s="45"/>
      <c r="I11" s="31"/>
      <c r="J11" s="2194"/>
      <c r="K11" s="31"/>
    </row>
    <row r="12" spans="1:43" s="1" customFormat="1" ht="13.15" customHeight="1">
      <c r="A12" s="32"/>
      <c r="B12" s="796"/>
      <c r="C12" s="796"/>
      <c r="D12" s="796"/>
      <c r="E12" s="796"/>
      <c r="F12" s="796"/>
      <c r="G12" s="796"/>
      <c r="H12" s="796"/>
      <c r="I12" s="2420"/>
      <c r="J12" s="2420"/>
      <c r="K12" s="2420"/>
      <c r="L12" s="2420"/>
      <c r="M12" s="2420"/>
      <c r="N12" s="2420"/>
      <c r="O12" s="2420"/>
      <c r="P12" s="2420"/>
      <c r="Q12" s="2420"/>
      <c r="R12" s="2420"/>
      <c r="S12" s="2420"/>
      <c r="T12" s="185"/>
      <c r="U12" s="185"/>
      <c r="V12" s="185"/>
      <c r="W12" s="185"/>
      <c r="X12" s="185"/>
      <c r="Y12" s="185"/>
      <c r="Z12" s="185"/>
    </row>
    <row r="13" spans="1:43"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196"/>
      <c r="T13" s="185"/>
      <c r="U13" s="185"/>
      <c r="V13" s="185"/>
      <c r="W13" s="185"/>
      <c r="X13" s="185"/>
      <c r="Y13" s="185"/>
      <c r="Z13" s="185"/>
    </row>
    <row r="14" spans="1:43" s="1" customFormat="1" ht="14.25" thickTop="1" thickBot="1">
      <c r="A14" s="46"/>
      <c r="B14" s="2144" t="s">
        <v>46</v>
      </c>
      <c r="C14" s="1919"/>
      <c r="D14" s="2145"/>
      <c r="E14" s="269"/>
      <c r="F14" s="269"/>
      <c r="G14" s="47" t="s">
        <v>1147</v>
      </c>
      <c r="H14" s="33"/>
      <c r="I14" s="159"/>
      <c r="J14" s="159"/>
      <c r="K14" s="159"/>
      <c r="L14" s="159"/>
      <c r="M14" s="2196"/>
      <c r="N14" s="159"/>
      <c r="O14" s="159"/>
      <c r="P14" s="159"/>
      <c r="Q14" s="159"/>
      <c r="R14" s="2196"/>
      <c r="S14" s="2196"/>
      <c r="T14" s="185"/>
      <c r="U14" s="185"/>
      <c r="V14" s="185"/>
      <c r="W14" s="185"/>
      <c r="X14" s="185"/>
      <c r="Y14" s="185"/>
      <c r="Z14" s="185"/>
    </row>
    <row r="15" spans="1:43" s="1" customFormat="1" ht="7.9" customHeight="1" thickTop="1">
      <c r="A15" s="32"/>
      <c r="B15" s="41"/>
      <c r="C15" s="41"/>
      <c r="D15" s="41"/>
      <c r="E15" s="41"/>
      <c r="F15" s="41"/>
      <c r="G15" s="33"/>
      <c r="H15" s="41"/>
      <c r="I15" s="33"/>
      <c r="J15" s="75"/>
      <c r="K15" s="159"/>
      <c r="L15" s="159"/>
      <c r="M15" s="159"/>
      <c r="N15" s="159"/>
      <c r="O15" s="2196"/>
      <c r="P15" s="159"/>
      <c r="Q15" s="159"/>
      <c r="R15" s="159"/>
      <c r="S15" s="159"/>
      <c r="T15" s="2196"/>
      <c r="U15" s="159"/>
      <c r="V15" s="159"/>
      <c r="W15" s="159"/>
      <c r="X15" s="159"/>
      <c r="Y15" s="2196"/>
      <c r="Z15" s="3"/>
      <c r="AA15" s="3"/>
      <c r="AB15" s="3"/>
      <c r="AC15" s="3"/>
      <c r="AD15" s="600"/>
    </row>
    <row r="16" spans="1:43" s="1" customFormat="1" ht="14.45" customHeight="1">
      <c r="A16" s="32"/>
      <c r="B16" s="41"/>
      <c r="C16" s="41" t="s">
        <v>82</v>
      </c>
      <c r="D16" s="41"/>
      <c r="E16" s="41"/>
      <c r="F16" s="41"/>
      <c r="G16" s="33"/>
      <c r="H16" s="41"/>
      <c r="I16" s="33"/>
      <c r="J16" s="75"/>
      <c r="K16" s="159"/>
      <c r="L16" s="159"/>
      <c r="M16" s="159"/>
      <c r="N16" s="159"/>
      <c r="O16" s="2196"/>
      <c r="P16" s="159"/>
      <c r="Q16" s="159"/>
      <c r="R16" s="159"/>
      <c r="S16" s="159"/>
      <c r="T16" s="2196"/>
      <c r="U16" s="159"/>
      <c r="V16" s="159"/>
      <c r="W16" s="159"/>
      <c r="X16" s="159"/>
      <c r="Y16" s="2196"/>
      <c r="Z16" s="3"/>
      <c r="AA16" s="3"/>
      <c r="AB16" s="3"/>
      <c r="AC16" s="3"/>
      <c r="AD16" s="600"/>
    </row>
    <row r="17" spans="1:43" s="1" customFormat="1" ht="14.45" customHeight="1">
      <c r="A17" s="32"/>
      <c r="B17" s="33">
        <v>2425</v>
      </c>
      <c r="C17" s="75" t="s">
        <v>378</v>
      </c>
      <c r="D17" s="41"/>
      <c r="E17" s="41"/>
      <c r="F17" s="41"/>
      <c r="G17" s="33"/>
      <c r="H17" s="41"/>
      <c r="I17" s="33"/>
      <c r="J17" s="75"/>
      <c r="K17" s="159"/>
      <c r="L17" s="159"/>
      <c r="M17" s="159"/>
      <c r="N17" s="159"/>
      <c r="O17" s="2196"/>
      <c r="P17" s="159"/>
      <c r="Q17" s="159"/>
      <c r="R17" s="159"/>
      <c r="S17" s="159"/>
      <c r="T17" s="2196"/>
      <c r="U17" s="159"/>
      <c r="V17" s="159"/>
      <c r="W17" s="159"/>
      <c r="X17" s="159"/>
      <c r="Y17" s="2196"/>
      <c r="Z17" s="3"/>
      <c r="AA17" s="3"/>
      <c r="AB17" s="3"/>
      <c r="AC17" s="3"/>
      <c r="AD17" s="600"/>
    </row>
    <row r="18" spans="1:43" s="1" customFormat="1" ht="14.45" customHeight="1">
      <c r="A18" s="32"/>
      <c r="B18" s="1103">
        <v>0.27700000000000002</v>
      </c>
      <c r="C18" s="75" t="s">
        <v>846</v>
      </c>
      <c r="D18" s="41"/>
      <c r="E18" s="41"/>
      <c r="F18" s="41"/>
      <c r="G18" s="33"/>
      <c r="H18" s="41"/>
      <c r="I18" s="33"/>
      <c r="J18" s="75"/>
      <c r="K18" s="159"/>
      <c r="L18" s="159"/>
      <c r="M18" s="159"/>
      <c r="N18" s="159"/>
      <c r="O18" s="2196"/>
      <c r="P18" s="159"/>
      <c r="Q18" s="159"/>
      <c r="R18" s="159"/>
      <c r="S18" s="159"/>
      <c r="T18" s="2196"/>
      <c r="U18" s="159"/>
      <c r="V18" s="159"/>
      <c r="W18" s="159"/>
      <c r="X18" s="159"/>
      <c r="Y18" s="2196"/>
      <c r="Z18" s="3"/>
      <c r="AA18" s="3"/>
      <c r="AB18" s="3"/>
      <c r="AC18" s="3"/>
      <c r="AD18" s="600"/>
    </row>
    <row r="19" spans="1:43" s="1" customFormat="1" ht="14.45" customHeight="1">
      <c r="A19" s="32"/>
      <c r="B19" s="32" t="s">
        <v>390</v>
      </c>
      <c r="C19" s="2194" t="s">
        <v>847</v>
      </c>
      <c r="D19" s="41"/>
      <c r="E19" s="39"/>
      <c r="F19" s="41"/>
      <c r="G19" s="986">
        <v>2500</v>
      </c>
      <c r="H19" s="39" t="s">
        <v>297</v>
      </c>
      <c r="I19" s="33"/>
      <c r="J19" s="75"/>
      <c r="K19" s="159"/>
      <c r="L19" s="159"/>
      <c r="M19" s="159"/>
      <c r="N19" s="159"/>
      <c r="O19" s="2196"/>
      <c r="P19" s="159"/>
      <c r="Q19" s="159"/>
      <c r="R19" s="159"/>
      <c r="S19" s="159"/>
      <c r="T19" s="2196"/>
      <c r="U19" s="159"/>
      <c r="V19" s="159"/>
      <c r="W19" s="159"/>
      <c r="X19" s="159"/>
      <c r="Y19" s="2196"/>
      <c r="Z19" s="3"/>
      <c r="AA19" s="3"/>
      <c r="AB19" s="3"/>
      <c r="AC19" s="3"/>
      <c r="AD19" s="600"/>
    </row>
    <row r="20" spans="1:43" s="1" customFormat="1" ht="14.45" customHeight="1">
      <c r="A20" s="32" t="s">
        <v>78</v>
      </c>
      <c r="B20" s="1103">
        <v>0.27700000000000002</v>
      </c>
      <c r="C20" s="75" t="s">
        <v>846</v>
      </c>
      <c r="D20" s="41"/>
      <c r="E20" s="39"/>
      <c r="F20" s="2296"/>
      <c r="G20" s="1908">
        <v>2500</v>
      </c>
      <c r="H20" s="41"/>
      <c r="I20" s="33"/>
      <c r="J20" s="75"/>
      <c r="K20" s="159"/>
      <c r="L20" s="159"/>
      <c r="M20" s="159"/>
      <c r="N20" s="159"/>
      <c r="O20" s="2196"/>
      <c r="P20" s="159"/>
      <c r="Q20" s="159"/>
      <c r="R20" s="159"/>
      <c r="S20" s="159"/>
      <c r="T20" s="2196"/>
      <c r="U20" s="159"/>
      <c r="V20" s="159"/>
      <c r="W20" s="159"/>
      <c r="X20" s="159"/>
      <c r="Y20" s="2196"/>
      <c r="Z20" s="3"/>
      <c r="AA20" s="3"/>
      <c r="AB20" s="3"/>
      <c r="AC20" s="3"/>
      <c r="AD20" s="600"/>
    </row>
    <row r="21" spans="1:43" s="1" customFormat="1" ht="14.45" customHeight="1">
      <c r="A21" s="1914" t="s">
        <v>78</v>
      </c>
      <c r="B21" s="33">
        <v>2425</v>
      </c>
      <c r="C21" s="75" t="s">
        <v>378</v>
      </c>
      <c r="D21" s="41"/>
      <c r="E21" s="793"/>
      <c r="F21" s="2297"/>
      <c r="G21" s="1908">
        <v>2500</v>
      </c>
      <c r="H21" s="41"/>
      <c r="I21" s="33"/>
      <c r="J21" s="75"/>
      <c r="K21" s="159"/>
      <c r="L21" s="159"/>
      <c r="M21" s="159"/>
      <c r="N21" s="159"/>
      <c r="O21" s="2196"/>
      <c r="P21" s="159"/>
      <c r="Q21" s="159"/>
      <c r="R21" s="159"/>
      <c r="S21" s="159"/>
      <c r="T21" s="2196"/>
      <c r="U21" s="159"/>
      <c r="V21" s="159"/>
      <c r="W21" s="159"/>
      <c r="X21" s="159"/>
      <c r="Y21" s="2196"/>
      <c r="Z21" s="3"/>
      <c r="AA21" s="3"/>
      <c r="AB21" s="3"/>
      <c r="AC21" s="3"/>
      <c r="AD21" s="600"/>
    </row>
    <row r="22" spans="1:43" s="1" customFormat="1" ht="14.45" customHeight="1">
      <c r="A22" s="1914" t="s">
        <v>78</v>
      </c>
      <c r="B22" s="1756"/>
      <c r="C22" s="1756" t="s">
        <v>82</v>
      </c>
      <c r="D22" s="1756"/>
      <c r="E22" s="43"/>
      <c r="F22" s="1757"/>
      <c r="G22" s="1908">
        <v>2500</v>
      </c>
      <c r="H22" s="41"/>
      <c r="I22" s="33"/>
      <c r="J22" s="75"/>
      <c r="K22" s="159"/>
      <c r="L22" s="159"/>
      <c r="M22" s="159"/>
      <c r="N22" s="159"/>
      <c r="O22" s="2196"/>
      <c r="P22" s="159"/>
      <c r="Q22" s="159"/>
      <c r="R22" s="159"/>
      <c r="S22" s="159"/>
      <c r="T22" s="2196"/>
      <c r="U22" s="159"/>
      <c r="V22" s="159"/>
      <c r="W22" s="159"/>
      <c r="X22" s="159"/>
      <c r="Y22" s="2196"/>
      <c r="Z22" s="3"/>
      <c r="AA22" s="3"/>
      <c r="AB22" s="3"/>
      <c r="AC22" s="3"/>
      <c r="AD22" s="600"/>
    </row>
    <row r="23" spans="1:43" s="1" customFormat="1" ht="14.45" customHeight="1">
      <c r="A23" s="32"/>
      <c r="B23" s="41"/>
      <c r="C23" s="41"/>
      <c r="D23" s="41"/>
      <c r="E23" s="41"/>
      <c r="F23" s="41"/>
      <c r="G23" s="991"/>
      <c r="H23" s="41"/>
      <c r="I23" s="33"/>
      <c r="J23" s="75"/>
      <c r="K23" s="159"/>
      <c r="L23" s="159"/>
      <c r="M23" s="159"/>
      <c r="N23" s="159"/>
      <c r="O23" s="2196"/>
      <c r="P23" s="159"/>
      <c r="Q23" s="159"/>
      <c r="R23" s="159"/>
      <c r="S23" s="159"/>
      <c r="T23" s="2196"/>
      <c r="U23" s="159"/>
      <c r="V23" s="159"/>
      <c r="W23" s="159"/>
      <c r="X23" s="159"/>
      <c r="Y23" s="2196"/>
      <c r="Z23" s="3"/>
      <c r="AA23" s="3"/>
      <c r="AB23" s="3"/>
      <c r="AC23" s="3"/>
      <c r="AD23" s="600"/>
    </row>
    <row r="24" spans="1:43" ht="14.45" customHeight="1">
      <c r="A24" s="1090"/>
      <c r="B24" s="1091"/>
      <c r="C24" s="1092" t="s">
        <v>33</v>
      </c>
      <c r="D24" s="1111"/>
      <c r="E24" s="299"/>
      <c r="F24" s="299"/>
      <c r="G24" s="1909"/>
      <c r="H24" s="2066"/>
      <c r="I24" s="324"/>
      <c r="J24" s="324"/>
      <c r="K24" s="324"/>
      <c r="L24" s="1093"/>
      <c r="M24" s="325"/>
      <c r="N24" s="324"/>
      <c r="O24" s="324"/>
      <c r="P24" s="324"/>
      <c r="Q24" s="1093"/>
      <c r="R24" s="1093"/>
      <c r="AI24" s="141"/>
      <c r="AM24" s="243"/>
      <c r="AN24" s="243"/>
      <c r="AO24" s="243"/>
      <c r="AP24" s="243"/>
      <c r="AQ24" s="243"/>
    </row>
    <row r="25" spans="1:43" ht="14.45" customHeight="1">
      <c r="A25" s="1090" t="s">
        <v>83</v>
      </c>
      <c r="B25" s="1094">
        <v>4425</v>
      </c>
      <c r="C25" s="1092" t="s">
        <v>391</v>
      </c>
      <c r="D25" s="1112"/>
      <c r="E25" s="1113"/>
      <c r="F25" s="1113"/>
      <c r="G25" s="1910"/>
      <c r="H25" s="2067"/>
      <c r="I25" s="324"/>
      <c r="J25" s="324"/>
      <c r="K25" s="324"/>
      <c r="L25" s="1093"/>
      <c r="M25" s="325"/>
      <c r="N25" s="324"/>
      <c r="O25" s="324"/>
      <c r="P25" s="324"/>
      <c r="Q25" s="1093"/>
      <c r="R25" s="1093"/>
      <c r="AI25" s="141"/>
      <c r="AM25" s="243"/>
      <c r="AN25" s="243"/>
      <c r="AO25" s="243"/>
      <c r="AP25" s="243"/>
      <c r="AQ25" s="243"/>
    </row>
    <row r="26" spans="1:43" ht="14.45" customHeight="1">
      <c r="A26" s="314"/>
      <c r="B26" s="1103">
        <v>3.0000000000000001E-3</v>
      </c>
      <c r="C26" s="1104" t="s">
        <v>114</v>
      </c>
      <c r="D26" s="1114"/>
      <c r="E26" s="328"/>
      <c r="F26" s="328"/>
      <c r="G26" s="508"/>
      <c r="H26" s="2068"/>
      <c r="I26" s="324"/>
      <c r="J26" s="324"/>
      <c r="K26" s="324"/>
      <c r="L26" s="1093"/>
      <c r="M26" s="325"/>
      <c r="N26" s="324"/>
      <c r="O26" s="324"/>
      <c r="P26" s="324"/>
      <c r="Q26" s="1093"/>
      <c r="R26" s="1093"/>
      <c r="AI26" s="141"/>
      <c r="AM26" s="243"/>
      <c r="AN26" s="243"/>
      <c r="AO26" s="243"/>
      <c r="AP26" s="243"/>
      <c r="AQ26" s="243"/>
    </row>
    <row r="27" spans="1:43" ht="25.5">
      <c r="A27" s="314"/>
      <c r="B27" s="1106">
        <v>61</v>
      </c>
      <c r="C27" s="1115" t="s">
        <v>392</v>
      </c>
      <c r="D27" s="1114"/>
      <c r="E27" s="328"/>
      <c r="F27" s="328"/>
      <c r="G27" s="508"/>
      <c r="H27" s="2068"/>
      <c r="I27" s="324"/>
      <c r="J27" s="324"/>
      <c r="K27" s="324"/>
      <c r="L27" s="1093"/>
      <c r="M27" s="325"/>
      <c r="N27" s="324"/>
      <c r="O27" s="324"/>
      <c r="P27" s="324"/>
      <c r="Q27" s="1093"/>
      <c r="R27" s="1093"/>
      <c r="AI27" s="141"/>
      <c r="AM27" s="243"/>
      <c r="AN27" s="243"/>
      <c r="AO27" s="243"/>
      <c r="AP27" s="243"/>
      <c r="AQ27" s="243"/>
    </row>
    <row r="28" spans="1:43" ht="14.45" customHeight="1">
      <c r="A28" s="315"/>
      <c r="B28" s="1098" t="s">
        <v>168</v>
      </c>
      <c r="C28" s="1099" t="s">
        <v>18</v>
      </c>
      <c r="D28" s="299"/>
      <c r="E28" s="298"/>
      <c r="F28" s="299"/>
      <c r="G28" s="1911">
        <v>45890</v>
      </c>
      <c r="H28" s="2069" t="s">
        <v>298</v>
      </c>
      <c r="I28" s="1478"/>
      <c r="J28" s="1478"/>
      <c r="K28" s="1478"/>
      <c r="L28" s="1711"/>
      <c r="M28" s="1711"/>
      <c r="N28" s="324"/>
      <c r="O28" s="324"/>
      <c r="P28" s="324"/>
      <c r="Q28" s="336"/>
      <c r="R28" s="325"/>
      <c r="AI28" s="141"/>
      <c r="AM28" s="243"/>
      <c r="AN28" s="243"/>
      <c r="AO28" s="243"/>
      <c r="AP28" s="243"/>
      <c r="AQ28" s="243"/>
    </row>
    <row r="29" spans="1:43" ht="25.5">
      <c r="A29" s="2198" t="s">
        <v>78</v>
      </c>
      <c r="B29" s="1106">
        <v>61</v>
      </c>
      <c r="C29" s="1115" t="s">
        <v>392</v>
      </c>
      <c r="D29" s="299"/>
      <c r="E29" s="298"/>
      <c r="F29" s="299"/>
      <c r="G29" s="1911">
        <v>45890</v>
      </c>
      <c r="H29" s="2069"/>
      <c r="I29" s="1478"/>
      <c r="J29" s="1478"/>
      <c r="K29" s="1478"/>
      <c r="L29" s="1711"/>
      <c r="M29" s="1711"/>
      <c r="N29" s="324"/>
      <c r="O29" s="324"/>
      <c r="P29" s="324"/>
      <c r="Q29" s="336"/>
      <c r="R29" s="325"/>
      <c r="AI29" s="141"/>
      <c r="AM29" s="243"/>
      <c r="AN29" s="243"/>
      <c r="AO29" s="243"/>
      <c r="AP29" s="243"/>
      <c r="AQ29" s="243"/>
    </row>
    <row r="30" spans="1:43" ht="14.45" customHeight="1">
      <c r="A30" s="314" t="s">
        <v>78</v>
      </c>
      <c r="B30" s="1103">
        <v>3.0000000000000001E-3</v>
      </c>
      <c r="C30" s="1104" t="s">
        <v>114</v>
      </c>
      <c r="D30" s="328"/>
      <c r="E30" s="329"/>
      <c r="F30" s="328"/>
      <c r="G30" s="1912">
        <v>45890</v>
      </c>
      <c r="H30" s="2070"/>
      <c r="I30" s="324"/>
      <c r="J30" s="324"/>
      <c r="K30" s="324"/>
      <c r="L30" s="1093"/>
      <c r="M30" s="325"/>
      <c r="N30" s="324"/>
      <c r="O30" s="324"/>
      <c r="P30" s="324"/>
      <c r="Q30" s="1093"/>
      <c r="R30" s="1093"/>
      <c r="AI30" s="141"/>
      <c r="AM30" s="243"/>
      <c r="AN30" s="243"/>
      <c r="AO30" s="243"/>
      <c r="AP30" s="243"/>
      <c r="AQ30" s="243"/>
    </row>
    <row r="31" spans="1:43" ht="14.45" customHeight="1">
      <c r="A31" s="314" t="s">
        <v>78</v>
      </c>
      <c r="B31" s="1107">
        <v>4425</v>
      </c>
      <c r="C31" s="1104" t="s">
        <v>391</v>
      </c>
      <c r="D31" s="302"/>
      <c r="E31" s="301"/>
      <c r="F31" s="1511"/>
      <c r="G31" s="1913">
        <v>45890</v>
      </c>
      <c r="H31" s="2069"/>
      <c r="I31" s="324"/>
      <c r="J31" s="324"/>
      <c r="K31" s="324"/>
      <c r="L31" s="1093"/>
      <c r="M31" s="325"/>
      <c r="N31" s="324"/>
      <c r="O31" s="324"/>
      <c r="P31" s="324"/>
      <c r="Q31" s="1093"/>
      <c r="R31" s="1093"/>
      <c r="AI31" s="141"/>
      <c r="AM31" s="243"/>
      <c r="AN31" s="243"/>
      <c r="AO31" s="243"/>
      <c r="AP31" s="243"/>
      <c r="AQ31" s="243"/>
    </row>
    <row r="32" spans="1:43" ht="14.45" customHeight="1">
      <c r="A32" s="1108" t="s">
        <v>78</v>
      </c>
      <c r="B32" s="1109"/>
      <c r="C32" s="1110" t="s">
        <v>33</v>
      </c>
      <c r="D32" s="303"/>
      <c r="E32" s="297"/>
      <c r="F32" s="1489"/>
      <c r="G32" s="1913">
        <v>45890</v>
      </c>
      <c r="H32" s="2069"/>
      <c r="I32" s="324"/>
      <c r="J32" s="324"/>
      <c r="K32" s="324"/>
      <c r="L32" s="324"/>
      <c r="M32" s="325"/>
      <c r="N32" s="324"/>
      <c r="O32" s="324"/>
      <c r="P32" s="324"/>
      <c r="Q32" s="324"/>
      <c r="R32" s="1093"/>
      <c r="AI32" s="141"/>
      <c r="AM32" s="243"/>
      <c r="AN32" s="243"/>
      <c r="AO32" s="243"/>
      <c r="AP32" s="243"/>
      <c r="AQ32" s="243"/>
    </row>
    <row r="33" spans="1:43" ht="14.45" customHeight="1">
      <c r="A33" s="1100" t="s">
        <v>78</v>
      </c>
      <c r="B33" s="1014"/>
      <c r="C33" s="1116" t="s">
        <v>79</v>
      </c>
      <c r="D33" s="337"/>
      <c r="E33" s="297"/>
      <c r="F33" s="1489"/>
      <c r="G33" s="1913">
        <v>48390</v>
      </c>
      <c r="H33" s="2066"/>
      <c r="I33" s="324"/>
      <c r="J33" s="324"/>
      <c r="K33" s="324"/>
      <c r="L33" s="324"/>
      <c r="M33" s="325"/>
      <c r="N33" s="324"/>
      <c r="O33" s="324"/>
      <c r="P33" s="324"/>
      <c r="Q33" s="324"/>
      <c r="R33" s="1093"/>
      <c r="AI33" s="141"/>
      <c r="AM33" s="243"/>
      <c r="AN33" s="243"/>
      <c r="AO33" s="243"/>
      <c r="AP33" s="243"/>
      <c r="AQ33" s="243"/>
    </row>
    <row r="34" spans="1:43">
      <c r="A34" s="314"/>
      <c r="B34" s="315"/>
      <c r="C34" s="1104"/>
      <c r="D34" s="1709"/>
      <c r="E34" s="300"/>
      <c r="F34" s="1710"/>
      <c r="I34" s="324"/>
      <c r="J34" s="324"/>
      <c r="K34" s="324"/>
      <c r="L34" s="324"/>
      <c r="M34" s="325"/>
      <c r="N34" s="324"/>
      <c r="O34" s="324"/>
      <c r="P34" s="324"/>
      <c r="Q34" s="324"/>
      <c r="R34" s="1093"/>
      <c r="AI34" s="141"/>
      <c r="AM34" s="243"/>
      <c r="AN34" s="243"/>
      <c r="AO34" s="243"/>
      <c r="AP34" s="243"/>
      <c r="AQ34" s="243"/>
    </row>
    <row r="35" spans="1:43">
      <c r="A35" s="243"/>
      <c r="B35" s="164" t="s">
        <v>303</v>
      </c>
      <c r="C35" s="433"/>
      <c r="D35" s="334"/>
      <c r="E35" s="334"/>
      <c r="F35" s="334"/>
      <c r="G35" s="298"/>
      <c r="H35" s="1551"/>
      <c r="I35" s="324"/>
      <c r="J35" s="324"/>
      <c r="K35" s="324"/>
      <c r="L35" s="324"/>
      <c r="M35" s="325"/>
      <c r="N35" s="324"/>
      <c r="O35" s="324"/>
      <c r="P35" s="324"/>
      <c r="Q35" s="324"/>
      <c r="R35" s="1093"/>
      <c r="AI35" s="141"/>
      <c r="AM35" s="243"/>
      <c r="AN35" s="243"/>
      <c r="AO35" s="243"/>
      <c r="AP35" s="243"/>
      <c r="AQ35" s="243"/>
    </row>
    <row r="36" spans="1:43" ht="15.6" customHeight="1">
      <c r="A36" s="718" t="s">
        <v>297</v>
      </c>
      <c r="B36" s="2439" t="s">
        <v>848</v>
      </c>
      <c r="C36" s="2439"/>
      <c r="D36" s="2439"/>
      <c r="E36" s="2439"/>
      <c r="F36" s="2439"/>
      <c r="G36" s="2439"/>
      <c r="H36" s="2439"/>
      <c r="I36" s="324"/>
      <c r="J36" s="324"/>
      <c r="K36" s="324"/>
      <c r="L36" s="324"/>
      <c r="M36" s="325"/>
      <c r="N36" s="324"/>
      <c r="O36" s="324"/>
      <c r="P36" s="324"/>
      <c r="Q36" s="324"/>
      <c r="R36" s="1093"/>
      <c r="AI36" s="141"/>
      <c r="AM36" s="243"/>
      <c r="AN36" s="243"/>
      <c r="AO36" s="243"/>
      <c r="AP36" s="243"/>
      <c r="AQ36" s="243"/>
    </row>
    <row r="37" spans="1:43" ht="28.15" customHeight="1">
      <c r="A37" s="2065" t="s">
        <v>298</v>
      </c>
      <c r="B37" s="2437" t="s">
        <v>1154</v>
      </c>
      <c r="C37" s="2437"/>
      <c r="D37" s="2437"/>
      <c r="E37" s="2437"/>
      <c r="F37" s="2437"/>
      <c r="G37" s="2437"/>
      <c r="H37" s="2437"/>
      <c r="I37" s="99"/>
      <c r="J37" s="99"/>
      <c r="K37" s="99"/>
      <c r="L37" s="246"/>
      <c r="M37" s="246"/>
      <c r="N37" s="246"/>
      <c r="O37" s="2290"/>
    </row>
    <row r="38" spans="1:43">
      <c r="A38" s="1755"/>
      <c r="B38" s="2438"/>
      <c r="C38" s="2438"/>
      <c r="D38" s="2438"/>
      <c r="E38" s="2438"/>
      <c r="F38" s="2438"/>
      <c r="G38" s="2438"/>
      <c r="H38" s="2438"/>
      <c r="I38" s="151"/>
      <c r="J38" s="988"/>
      <c r="K38" s="246"/>
      <c r="L38" s="246"/>
      <c r="M38" s="246"/>
      <c r="N38" s="246"/>
      <c r="O38" s="2290"/>
    </row>
    <row r="39" spans="1:43">
      <c r="A39" s="2190"/>
      <c r="B39" s="148"/>
      <c r="C39" s="154"/>
      <c r="D39" s="2298"/>
      <c r="E39" s="2261"/>
      <c r="F39" s="2298"/>
      <c r="G39" s="2261"/>
      <c r="H39" s="151"/>
      <c r="I39" s="151"/>
      <c r="J39" s="988"/>
      <c r="K39" s="246"/>
      <c r="L39" s="246"/>
      <c r="M39" s="246"/>
      <c r="N39" s="246"/>
      <c r="O39" s="2290"/>
    </row>
    <row r="40" spans="1:43">
      <c r="A40" s="148"/>
      <c r="B40" s="2298"/>
      <c r="C40" s="2261"/>
      <c r="D40" s="757"/>
      <c r="E40" s="757"/>
      <c r="F40" s="757"/>
      <c r="G40" s="757"/>
      <c r="H40" s="151"/>
    </row>
    <row r="41" spans="1:43">
      <c r="A41" s="148"/>
      <c r="B41" s="757"/>
      <c r="C41" s="757"/>
      <c r="D41" s="757"/>
      <c r="E41" s="757"/>
      <c r="F41" s="245"/>
      <c r="G41" s="245"/>
      <c r="H41" s="245"/>
      <c r="M41" s="151"/>
    </row>
    <row r="42" spans="1:43">
      <c r="A42" s="2190"/>
      <c r="B42" s="148"/>
      <c r="C42" s="245"/>
      <c r="I42" s="2261"/>
      <c r="J42" s="2295"/>
      <c r="K42" s="234"/>
      <c r="L42" s="234"/>
    </row>
    <row r="43" spans="1:43">
      <c r="A43" s="2190"/>
      <c r="B43" s="148"/>
      <c r="C43" s="245"/>
      <c r="I43" s="757"/>
      <c r="J43" s="989"/>
      <c r="K43" s="757"/>
      <c r="L43" s="757"/>
    </row>
    <row r="44" spans="1:43">
      <c r="A44" s="2190"/>
      <c r="B44" s="148"/>
      <c r="C44" s="140"/>
      <c r="D44" s="757"/>
      <c r="E44" s="757"/>
      <c r="F44" s="757"/>
      <c r="G44" s="757"/>
      <c r="H44" s="757"/>
      <c r="K44" s="757"/>
      <c r="L44" s="757"/>
      <c r="M44" s="246"/>
      <c r="N44" s="246"/>
      <c r="O44" s="246"/>
    </row>
    <row r="45" spans="1:43">
      <c r="A45" s="2190"/>
      <c r="B45" s="148"/>
      <c r="C45" s="140"/>
      <c r="D45" s="245"/>
      <c r="E45" s="245"/>
      <c r="F45" s="245"/>
      <c r="G45" s="245"/>
      <c r="H45" s="245"/>
      <c r="M45" s="246"/>
      <c r="N45" s="246"/>
      <c r="O45" s="246"/>
    </row>
    <row r="46" spans="1:43">
      <c r="A46" s="2190"/>
      <c r="B46" s="148"/>
      <c r="C46" s="140"/>
      <c r="D46" s="245"/>
      <c r="E46" s="245"/>
      <c r="F46" s="245"/>
      <c r="G46" s="245"/>
      <c r="H46" s="245"/>
      <c r="M46" s="246"/>
      <c r="N46" s="246"/>
      <c r="O46" s="246"/>
    </row>
    <row r="47" spans="1:43">
      <c r="A47" s="2190"/>
      <c r="B47" s="148"/>
      <c r="C47" s="140"/>
      <c r="D47" s="245"/>
      <c r="E47" s="245"/>
      <c r="F47" s="245"/>
      <c r="G47" s="245"/>
      <c r="H47" s="245"/>
      <c r="M47" s="246"/>
      <c r="N47" s="246"/>
      <c r="O47" s="246"/>
    </row>
    <row r="48" spans="1:43">
      <c r="A48" s="2190"/>
      <c r="B48" s="148"/>
      <c r="C48" s="140"/>
      <c r="D48" s="245"/>
      <c r="E48" s="245"/>
      <c r="F48" s="245"/>
      <c r="G48" s="245"/>
      <c r="H48" s="245"/>
      <c r="M48" s="246"/>
      <c r="N48" s="246"/>
      <c r="O48" s="246"/>
    </row>
    <row r="49" spans="1:8">
      <c r="A49" s="2190"/>
      <c r="B49" s="148"/>
      <c r="C49" s="140"/>
      <c r="D49" s="245"/>
      <c r="E49" s="245"/>
      <c r="F49" s="245"/>
      <c r="G49" s="245"/>
      <c r="H49" s="245"/>
    </row>
    <row r="50" spans="1:8">
      <c r="A50" s="2190"/>
      <c r="B50" s="148"/>
      <c r="C50" s="140"/>
      <c r="D50" s="245"/>
      <c r="E50" s="245"/>
      <c r="F50" s="245"/>
      <c r="G50" s="245"/>
      <c r="H50" s="245"/>
    </row>
    <row r="51" spans="1:8">
      <c r="A51" s="2190"/>
      <c r="B51" s="148"/>
      <c r="C51" s="140"/>
      <c r="D51" s="245"/>
      <c r="E51" s="245"/>
      <c r="F51" s="245"/>
      <c r="G51" s="245"/>
      <c r="H51" s="245"/>
    </row>
    <row r="52" spans="1:8">
      <c r="A52" s="2190"/>
      <c r="B52" s="148"/>
      <c r="C52" s="140"/>
      <c r="D52" s="245"/>
      <c r="E52" s="245"/>
      <c r="F52" s="245"/>
      <c r="G52" s="245"/>
      <c r="H52" s="245"/>
    </row>
    <row r="53" spans="1:8">
      <c r="A53" s="2190"/>
      <c r="B53" s="148"/>
      <c r="C53" s="245"/>
      <c r="D53" s="245"/>
      <c r="E53" s="245"/>
      <c r="F53" s="245"/>
      <c r="G53" s="245"/>
      <c r="H53" s="245"/>
    </row>
    <row r="54" spans="1:8">
      <c r="A54" s="2190"/>
      <c r="B54" s="148"/>
      <c r="C54" s="245"/>
      <c r="D54" s="245"/>
      <c r="E54" s="245"/>
      <c r="F54" s="245"/>
      <c r="G54" s="245"/>
      <c r="H54" s="245"/>
    </row>
    <row r="55" spans="1:8">
      <c r="A55" s="2190"/>
      <c r="B55" s="148"/>
      <c r="C55" s="245"/>
      <c r="D55" s="245"/>
      <c r="E55" s="245"/>
      <c r="F55" s="245"/>
      <c r="G55" s="245"/>
      <c r="H55" s="245"/>
    </row>
    <row r="56" spans="1:8">
      <c r="A56" s="2190"/>
      <c r="B56" s="148"/>
      <c r="C56" s="245"/>
      <c r="D56" s="245"/>
      <c r="E56" s="245"/>
      <c r="F56" s="245"/>
      <c r="G56" s="245"/>
      <c r="H56" s="245"/>
    </row>
    <row r="57" spans="1:8">
      <c r="A57" s="2190"/>
      <c r="B57" s="2433"/>
      <c r="C57" s="2433"/>
      <c r="D57" s="245"/>
      <c r="E57" s="245"/>
      <c r="F57" s="245"/>
      <c r="G57" s="245"/>
      <c r="H57" s="245"/>
    </row>
    <row r="58" spans="1:8">
      <c r="A58" s="2190"/>
      <c r="B58" s="2433"/>
      <c r="C58" s="2433"/>
      <c r="D58" s="245"/>
      <c r="E58" s="245"/>
      <c r="F58" s="245"/>
      <c r="G58" s="245"/>
      <c r="H58" s="245"/>
    </row>
    <row r="59" spans="1:8">
      <c r="A59" s="2190"/>
      <c r="B59" s="2433"/>
      <c r="C59" s="2433"/>
      <c r="D59" s="245"/>
      <c r="E59" s="245"/>
      <c r="F59" s="245"/>
      <c r="G59" s="245"/>
      <c r="H59" s="245"/>
    </row>
    <row r="60" spans="1:8">
      <c r="A60" s="2190"/>
      <c r="B60" s="148"/>
      <c r="C60" s="245"/>
      <c r="D60" s="245"/>
      <c r="E60" s="245"/>
      <c r="F60" s="245"/>
      <c r="G60" s="245"/>
      <c r="H60" s="245"/>
    </row>
    <row r="61" spans="1:8">
      <c r="A61" s="2190"/>
      <c r="B61" s="148"/>
      <c r="C61" s="245"/>
      <c r="D61" s="245"/>
      <c r="E61" s="245"/>
      <c r="F61" s="245"/>
      <c r="G61" s="245"/>
      <c r="H61" s="245"/>
    </row>
    <row r="62" spans="1:8">
      <c r="A62" s="2190"/>
      <c r="B62" s="148"/>
      <c r="C62" s="245"/>
      <c r="D62" s="245"/>
      <c r="E62" s="245"/>
      <c r="F62" s="245"/>
      <c r="G62" s="245"/>
      <c r="H62" s="245"/>
    </row>
    <row r="63" spans="1:8">
      <c r="A63" s="2190"/>
      <c r="B63" s="148"/>
      <c r="C63" s="245"/>
      <c r="D63" s="245"/>
      <c r="E63" s="245"/>
      <c r="F63" s="245"/>
      <c r="G63" s="245"/>
      <c r="H63" s="245"/>
    </row>
  </sheetData>
  <mergeCells count="14">
    <mergeCell ref="B57:C57"/>
    <mergeCell ref="B58:C58"/>
    <mergeCell ref="B59:C59"/>
    <mergeCell ref="B13:H13"/>
    <mergeCell ref="B37:H37"/>
    <mergeCell ref="B38:H38"/>
    <mergeCell ref="B36:H36"/>
    <mergeCell ref="I13:M13"/>
    <mergeCell ref="N13:R13"/>
    <mergeCell ref="A1:H1"/>
    <mergeCell ref="A2:H2"/>
    <mergeCell ref="A3:H3"/>
    <mergeCell ref="B4:H4"/>
    <mergeCell ref="I12:S12"/>
  </mergeCells>
  <printOptions horizontalCentered="1"/>
  <pageMargins left="1.1811023622047245" right="0.78740157480314965" top="0.78740157480314965" bottom="4.1338582677165361" header="0.51181102362204722" footer="3.5433070866141736"/>
  <pageSetup paperSize="9" scale="85" firstPageNumber="8" fitToHeight="0" orientation="portrait" blackAndWhite="1" useFirstPageNumber="1" r:id="rId1"/>
  <headerFooter alignWithMargins="0">
    <oddHeader xml:space="preserve">&amp;C   </oddHeader>
    <oddFooter>&amp;C&amp;"Times New Roman,Bold"&amp;P</oddFooter>
  </headerFooter>
  <drawing r:id="rId2"/>
</worksheet>
</file>

<file path=xl/worksheets/sheet7.xml><?xml version="1.0" encoding="utf-8"?>
<worksheet xmlns="http://schemas.openxmlformats.org/spreadsheetml/2006/main" xmlns:r="http://schemas.openxmlformats.org/officeDocument/2006/relationships">
  <sheetPr syncVertical="1" syncRef="A25" transitionEvaluation="1" codeName="Sheet8">
    <tabColor rgb="FF92D050"/>
  </sheetPr>
  <dimension ref="A1:AH60"/>
  <sheetViews>
    <sheetView view="pageBreakPreview" topLeftCell="A25" zoomScaleNormal="115" zoomScaleSheetLayoutView="100" workbookViewId="0">
      <selection activeCell="L23" sqref="L23"/>
    </sheetView>
  </sheetViews>
  <sheetFormatPr defaultColWidth="12.42578125" defaultRowHeight="12.75"/>
  <cols>
    <col min="1" max="1" width="6.42578125" style="109" customWidth="1"/>
    <col min="2" max="2" width="8.140625" style="125" customWidth="1"/>
    <col min="3" max="3" width="37" style="109" customWidth="1"/>
    <col min="4" max="6" width="8.28515625" style="100" customWidth="1"/>
    <col min="7" max="7" width="9.42578125" style="100" customWidth="1"/>
    <col min="8" max="8" width="3.140625" style="85" customWidth="1"/>
    <col min="9" max="9" width="7.28515625" style="109" customWidth="1"/>
    <col min="10" max="10" width="8.5703125" style="112" customWidth="1"/>
    <col min="11" max="11" width="8.42578125" style="112" customWidth="1"/>
    <col min="12" max="12" width="8.5703125" style="112" customWidth="1"/>
    <col min="13" max="13" width="10.140625" style="109" customWidth="1"/>
    <col min="14" max="14" width="8.42578125" style="112" customWidth="1"/>
    <col min="15" max="15" width="11.140625" style="797" customWidth="1"/>
    <col min="16" max="16" width="13.140625" style="797" customWidth="1"/>
    <col min="17" max="17" width="14.5703125" style="797" customWidth="1"/>
    <col min="18" max="18" width="7.42578125" style="344" customWidth="1"/>
    <col min="19" max="19" width="11.28515625" style="345" customWidth="1"/>
    <col min="20" max="20" width="5.7109375" style="797" customWidth="1"/>
    <col min="21" max="22" width="5.7109375" style="109" customWidth="1"/>
    <col min="23" max="23" width="5.7109375" style="112" customWidth="1"/>
    <col min="24" max="24" width="10.28515625" style="161" customWidth="1"/>
    <col min="25" max="28" width="5.7109375" style="109" customWidth="1"/>
    <col min="29" max="29" width="12.28515625" style="86" customWidth="1"/>
    <col min="30" max="33" width="5.7109375" style="85" customWidth="1"/>
    <col min="34" max="34" width="5.7109375" style="86" customWidth="1"/>
    <col min="35" max="16384" width="12.42578125" style="85"/>
  </cols>
  <sheetData>
    <row r="1" spans="1:29" ht="13.5" customHeight="1">
      <c r="A1" s="2441" t="s">
        <v>19</v>
      </c>
      <c r="B1" s="2441"/>
      <c r="C1" s="2441"/>
      <c r="D1" s="2441"/>
      <c r="E1" s="2441"/>
      <c r="F1" s="2441"/>
      <c r="G1" s="2441"/>
      <c r="H1" s="2441"/>
      <c r="I1" s="2205"/>
      <c r="J1" s="750"/>
      <c r="K1" s="750"/>
      <c r="L1" s="750"/>
      <c r="M1" s="750"/>
      <c r="N1" s="750"/>
    </row>
    <row r="2" spans="1:29" ht="16.149999999999999" customHeight="1">
      <c r="A2" s="2442" t="s">
        <v>20</v>
      </c>
      <c r="B2" s="2442"/>
      <c r="C2" s="2442"/>
      <c r="D2" s="2442"/>
      <c r="E2" s="2442"/>
      <c r="F2" s="2442"/>
      <c r="G2" s="2442"/>
      <c r="H2" s="2442"/>
      <c r="I2" s="2205"/>
      <c r="J2" s="750"/>
      <c r="K2" s="750"/>
      <c r="L2" s="750"/>
      <c r="M2" s="750"/>
      <c r="N2" s="750"/>
    </row>
    <row r="3" spans="1:29" ht="14.45" customHeight="1">
      <c r="A3" s="2423" t="s">
        <v>394</v>
      </c>
      <c r="B3" s="2423"/>
      <c r="C3" s="2423"/>
      <c r="D3" s="2423"/>
      <c r="E3" s="2423"/>
      <c r="F3" s="2423"/>
      <c r="G3" s="2423"/>
      <c r="H3" s="2423"/>
      <c r="I3" s="754"/>
    </row>
    <row r="4" spans="1:29" ht="13.5" customHeight="1">
      <c r="A4" s="34"/>
      <c r="B4" s="2424"/>
      <c r="C4" s="2424"/>
      <c r="D4" s="2424"/>
      <c r="E4" s="2424"/>
      <c r="F4" s="2424"/>
      <c r="G4" s="2424"/>
      <c r="H4" s="2424"/>
      <c r="I4" s="2200"/>
    </row>
    <row r="5" spans="1:29" ht="14.45" customHeight="1">
      <c r="A5" s="34"/>
      <c r="B5" s="30"/>
      <c r="C5" s="30"/>
      <c r="D5" s="36"/>
      <c r="E5" s="37" t="s">
        <v>26</v>
      </c>
      <c r="F5" s="37" t="s">
        <v>27</v>
      </c>
      <c r="G5" s="37" t="s">
        <v>154</v>
      </c>
      <c r="I5" s="33"/>
    </row>
    <row r="6" spans="1:29" ht="14.45" customHeight="1">
      <c r="A6" s="34"/>
      <c r="B6" s="38" t="s">
        <v>28</v>
      </c>
      <c r="C6" s="30" t="s">
        <v>29</v>
      </c>
      <c r="D6" s="39" t="s">
        <v>79</v>
      </c>
      <c r="E6" s="32">
        <v>111332</v>
      </c>
      <c r="F6" s="32">
        <v>169000</v>
      </c>
      <c r="G6" s="32">
        <f>SUM(E6:F6)</f>
        <v>280332</v>
      </c>
      <c r="I6" s="32"/>
    </row>
    <row r="7" spans="1:29" ht="14.45" customHeight="1">
      <c r="A7" s="34"/>
      <c r="B7" s="38" t="s">
        <v>30</v>
      </c>
      <c r="C7" s="40" t="s">
        <v>31</v>
      </c>
      <c r="D7" s="41"/>
      <c r="E7" s="33"/>
      <c r="F7" s="33"/>
      <c r="G7" s="33"/>
      <c r="I7" s="33"/>
      <c r="M7" s="112"/>
    </row>
    <row r="8" spans="1:29" ht="14.45" customHeight="1">
      <c r="A8" s="34"/>
      <c r="B8" s="38"/>
      <c r="C8" s="40" t="s">
        <v>150</v>
      </c>
      <c r="D8" s="41" t="s">
        <v>79</v>
      </c>
      <c r="E8" s="33">
        <f>G23</f>
        <v>11620</v>
      </c>
      <c r="F8" s="780">
        <f>G39</f>
        <v>184000</v>
      </c>
      <c r="G8" s="33">
        <f>SUM(E8:F8)</f>
        <v>195620</v>
      </c>
      <c r="I8" s="33"/>
      <c r="J8" s="122"/>
      <c r="M8" s="112"/>
    </row>
    <row r="9" spans="1:29" ht="14.45" customHeight="1">
      <c r="A9" s="34"/>
      <c r="B9" s="42" t="s">
        <v>78</v>
      </c>
      <c r="C9" s="30" t="s">
        <v>43</v>
      </c>
      <c r="D9" s="43" t="s">
        <v>79</v>
      </c>
      <c r="E9" s="44">
        <f>SUM(E6:E8)</f>
        <v>122952</v>
      </c>
      <c r="F9" s="44">
        <f>SUM(F6:F8)</f>
        <v>353000</v>
      </c>
      <c r="G9" s="44">
        <f>SUM(E9:F9)</f>
        <v>475952</v>
      </c>
      <c r="I9" s="32"/>
      <c r="J9" s="122"/>
      <c r="M9" s="112"/>
    </row>
    <row r="10" spans="1:29" ht="14.45" customHeight="1">
      <c r="A10" s="34"/>
      <c r="B10" s="38"/>
      <c r="C10" s="30"/>
      <c r="D10" s="31"/>
      <c r="E10" s="31"/>
      <c r="F10" s="31"/>
      <c r="G10" s="31"/>
      <c r="H10" s="39"/>
      <c r="I10" s="31"/>
      <c r="M10" s="112"/>
    </row>
    <row r="11" spans="1:29" ht="14.45" customHeight="1">
      <c r="A11" s="34"/>
      <c r="B11" s="38" t="s">
        <v>44</v>
      </c>
      <c r="C11" s="30" t="s">
        <v>45</v>
      </c>
      <c r="D11" s="30"/>
      <c r="E11" s="30"/>
      <c r="F11" s="30"/>
      <c r="G11" s="30"/>
      <c r="H11" s="45"/>
      <c r="I11" s="31"/>
      <c r="J11" s="2301"/>
      <c r="K11" s="265"/>
      <c r="L11" s="2302"/>
      <c r="M11" s="2303"/>
      <c r="N11" s="2304"/>
    </row>
    <row r="12" spans="1:29" s="1" customFormat="1" ht="13.15" customHeight="1">
      <c r="A12" s="32"/>
      <c r="B12" s="796"/>
      <c r="C12" s="796"/>
      <c r="D12" s="796"/>
      <c r="E12" s="796"/>
      <c r="F12" s="796"/>
      <c r="G12" s="796"/>
      <c r="H12" s="796"/>
      <c r="I12" s="2420"/>
      <c r="J12" s="2420"/>
      <c r="K12" s="2420"/>
      <c r="L12" s="2420"/>
      <c r="M12" s="2420"/>
      <c r="N12" s="2420"/>
      <c r="O12" s="2420"/>
      <c r="P12" s="2420"/>
      <c r="Q12" s="2420"/>
      <c r="R12" s="2420"/>
      <c r="S12" s="2420"/>
      <c r="T12" s="185"/>
      <c r="U12" s="185"/>
      <c r="V12" s="185"/>
      <c r="W12" s="185"/>
      <c r="X12" s="185"/>
      <c r="Y12" s="185"/>
      <c r="Z12" s="185"/>
      <c r="AA12" s="185"/>
      <c r="AB12" s="185"/>
    </row>
    <row r="13" spans="1:29"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c r="T13" s="185"/>
      <c r="U13" s="185"/>
      <c r="V13" s="185"/>
      <c r="W13" s="185"/>
      <c r="X13" s="185"/>
      <c r="Y13" s="185"/>
      <c r="Z13" s="185"/>
      <c r="AA13" s="185"/>
      <c r="AB13" s="185"/>
    </row>
    <row r="14" spans="1:29" s="1" customFormat="1" ht="14.25" thickTop="1" thickBot="1">
      <c r="A14" s="46"/>
      <c r="B14" s="2144" t="s">
        <v>46</v>
      </c>
      <c r="C14" s="1919"/>
      <c r="D14" s="2145"/>
      <c r="E14" s="269"/>
      <c r="F14" s="269"/>
      <c r="G14" s="47" t="s">
        <v>1147</v>
      </c>
      <c r="H14" s="33"/>
      <c r="I14" s="159"/>
      <c r="J14" s="159"/>
      <c r="K14" s="159"/>
      <c r="L14" s="159"/>
      <c r="M14" s="2210"/>
      <c r="N14" s="159"/>
      <c r="O14" s="159"/>
      <c r="P14" s="159"/>
      <c r="Q14" s="159"/>
      <c r="R14" s="2210"/>
      <c r="S14" s="2210"/>
      <c r="T14" s="185"/>
      <c r="U14" s="185"/>
      <c r="V14" s="185"/>
      <c r="W14" s="185"/>
      <c r="X14" s="185"/>
      <c r="Y14" s="185"/>
      <c r="Z14" s="185"/>
      <c r="AA14" s="185"/>
      <c r="AB14" s="185"/>
    </row>
    <row r="15" spans="1:29" s="1" customFormat="1" ht="14.45" customHeight="1" thickTop="1">
      <c r="A15" s="32"/>
      <c r="B15" s="41"/>
      <c r="C15" s="1526" t="s">
        <v>82</v>
      </c>
      <c r="D15" s="41"/>
      <c r="E15" s="41"/>
      <c r="F15" s="41"/>
      <c r="G15" s="33"/>
      <c r="H15" s="33"/>
      <c r="I15" s="33"/>
      <c r="J15" s="159"/>
      <c r="K15" s="159"/>
      <c r="L15" s="159"/>
      <c r="M15" s="159"/>
      <c r="N15" s="2210"/>
      <c r="O15" s="159"/>
      <c r="P15" s="159"/>
      <c r="Q15" s="159"/>
      <c r="R15" s="159"/>
      <c r="S15" s="2210"/>
      <c r="T15" s="159"/>
      <c r="U15" s="159"/>
      <c r="V15" s="159"/>
      <c r="W15" s="159"/>
      <c r="X15" s="2210"/>
      <c r="Y15" s="3"/>
      <c r="Z15" s="3"/>
      <c r="AA15" s="3"/>
      <c r="AB15" s="3"/>
      <c r="AC15" s="600"/>
    </row>
    <row r="16" spans="1:29" s="313" customFormat="1" ht="14.45" customHeight="1">
      <c r="A16" s="331" t="s">
        <v>83</v>
      </c>
      <c r="B16" s="480">
        <v>2205</v>
      </c>
      <c r="C16" s="481" t="s">
        <v>17</v>
      </c>
      <c r="D16" s="1095"/>
      <c r="E16" s="1096"/>
      <c r="F16" s="1096"/>
      <c r="G16" s="320"/>
      <c r="H16" s="318"/>
      <c r="I16" s="2221"/>
      <c r="J16" s="2221"/>
      <c r="K16" s="2221"/>
      <c r="L16" s="2202"/>
      <c r="M16" s="2305"/>
      <c r="N16" s="2221"/>
      <c r="O16" s="317"/>
      <c r="P16" s="317"/>
      <c r="Q16" s="318"/>
      <c r="R16" s="325"/>
      <c r="S16" s="317"/>
      <c r="T16" s="317"/>
      <c r="U16" s="317"/>
      <c r="V16" s="317"/>
      <c r="W16" s="325"/>
      <c r="X16" s="317"/>
      <c r="Y16" s="317"/>
      <c r="Z16" s="317"/>
      <c r="AA16" s="317"/>
      <c r="AB16" s="325"/>
    </row>
    <row r="17" spans="1:28" s="313" customFormat="1" ht="14.45" customHeight="1">
      <c r="A17" s="331"/>
      <c r="B17" s="482">
        <v>0.10199999999999999</v>
      </c>
      <c r="C17" s="481" t="s">
        <v>113</v>
      </c>
      <c r="D17" s="1101"/>
      <c r="E17" s="1096"/>
      <c r="F17" s="1096"/>
      <c r="G17" s="326"/>
      <c r="H17" s="316"/>
      <c r="I17" s="2221"/>
      <c r="J17" s="2221"/>
      <c r="K17" s="2221"/>
      <c r="L17" s="2202"/>
      <c r="M17" s="2305"/>
      <c r="N17" s="2221"/>
      <c r="O17" s="317"/>
      <c r="P17" s="317"/>
      <c r="Q17" s="318"/>
      <c r="R17" s="325"/>
      <c r="S17" s="317"/>
      <c r="T17" s="317"/>
      <c r="U17" s="317"/>
      <c r="V17" s="317"/>
      <c r="W17" s="325"/>
      <c r="X17" s="317"/>
      <c r="Y17" s="317"/>
      <c r="Z17" s="317"/>
      <c r="AA17" s="317"/>
      <c r="AB17" s="325"/>
    </row>
    <row r="18" spans="1:28" s="313" customFormat="1" ht="14.45" customHeight="1">
      <c r="A18" s="331"/>
      <c r="B18" s="333">
        <v>60</v>
      </c>
      <c r="C18" s="483" t="s">
        <v>38</v>
      </c>
      <c r="D18" s="1101"/>
      <c r="E18" s="1096"/>
      <c r="F18" s="1096"/>
      <c r="G18" s="326"/>
      <c r="H18" s="316"/>
      <c r="I18" s="2221"/>
      <c r="J18" s="2221"/>
      <c r="K18" s="2221"/>
      <c r="L18" s="2202"/>
      <c r="M18" s="2305"/>
      <c r="N18" s="2221"/>
      <c r="O18" s="317"/>
      <c r="P18" s="317"/>
      <c r="Q18" s="318"/>
      <c r="R18" s="325"/>
      <c r="S18" s="317"/>
      <c r="T18" s="317"/>
      <c r="U18" s="317"/>
      <c r="V18" s="317"/>
      <c r="W18" s="325"/>
      <c r="X18" s="317"/>
      <c r="Y18" s="317"/>
      <c r="Z18" s="317"/>
      <c r="AA18" s="317"/>
      <c r="AB18" s="325"/>
    </row>
    <row r="19" spans="1:28" s="313" customFormat="1" ht="14.45" customHeight="1">
      <c r="A19" s="331"/>
      <c r="B19" s="332" t="s">
        <v>395</v>
      </c>
      <c r="C19" s="483" t="s">
        <v>145</v>
      </c>
      <c r="D19" s="298"/>
      <c r="E19" s="2299"/>
      <c r="F19" s="298"/>
      <c r="G19" s="301">
        <v>11620</v>
      </c>
      <c r="H19" s="298" t="s">
        <v>297</v>
      </c>
      <c r="I19" s="1105"/>
      <c r="J19" s="1105"/>
      <c r="K19" s="1105"/>
      <c r="L19" s="1713"/>
      <c r="M19" s="1117"/>
      <c r="N19" s="1695"/>
      <c r="O19" s="1695"/>
      <c r="P19" s="1695"/>
      <c r="Q19" s="1714"/>
      <c r="R19" s="1712"/>
      <c r="S19" s="317"/>
      <c r="T19" s="317"/>
      <c r="U19" s="317"/>
      <c r="V19" s="317"/>
      <c r="W19" s="325"/>
      <c r="X19" s="317"/>
      <c r="Y19" s="317"/>
      <c r="Z19" s="317"/>
      <c r="AA19" s="317"/>
      <c r="AB19" s="325"/>
    </row>
    <row r="20" spans="1:28" s="313" customFormat="1" ht="14.45" customHeight="1">
      <c r="A20" s="331" t="s">
        <v>78</v>
      </c>
      <c r="B20" s="333">
        <v>60</v>
      </c>
      <c r="C20" s="483" t="s">
        <v>38</v>
      </c>
      <c r="D20" s="298"/>
      <c r="E20" s="1748"/>
      <c r="F20" s="298"/>
      <c r="G20" s="301">
        <v>11620</v>
      </c>
      <c r="H20" s="298"/>
      <c r="I20" s="2221"/>
      <c r="J20" s="2221"/>
      <c r="K20" s="2221"/>
      <c r="L20" s="2202"/>
      <c r="M20" s="2305"/>
      <c r="N20" s="2221"/>
      <c r="O20" s="317"/>
      <c r="P20" s="317"/>
      <c r="Q20" s="318"/>
      <c r="R20" s="325"/>
      <c r="S20" s="317"/>
      <c r="T20" s="317"/>
      <c r="U20" s="317"/>
      <c r="V20" s="317"/>
      <c r="W20" s="325"/>
      <c r="X20" s="317"/>
      <c r="Y20" s="317"/>
      <c r="Z20" s="317"/>
      <c r="AA20" s="317"/>
      <c r="AB20" s="325"/>
    </row>
    <row r="21" spans="1:28" s="313" customFormat="1" ht="14.45" customHeight="1">
      <c r="A21" s="331" t="s">
        <v>78</v>
      </c>
      <c r="B21" s="482">
        <v>0.10199999999999999</v>
      </c>
      <c r="C21" s="481" t="s">
        <v>113</v>
      </c>
      <c r="D21" s="298"/>
      <c r="E21" s="1748"/>
      <c r="F21" s="298"/>
      <c r="G21" s="297">
        <v>11620</v>
      </c>
      <c r="H21" s="298"/>
      <c r="I21" s="2221"/>
      <c r="J21" s="2221"/>
      <c r="K21" s="2221"/>
      <c r="L21" s="2202"/>
      <c r="M21" s="2305"/>
      <c r="N21" s="2221"/>
      <c r="O21" s="317"/>
      <c r="P21" s="317"/>
      <c r="Q21" s="318"/>
      <c r="R21" s="325"/>
      <c r="S21" s="317"/>
      <c r="T21" s="317"/>
      <c r="U21" s="317"/>
      <c r="V21" s="317"/>
      <c r="W21" s="325"/>
      <c r="X21" s="317"/>
      <c r="Y21" s="317"/>
      <c r="Z21" s="317"/>
      <c r="AA21" s="317"/>
      <c r="AB21" s="325"/>
    </row>
    <row r="22" spans="1:28" s="313" customFormat="1" ht="14.45" customHeight="1">
      <c r="A22" s="331" t="s">
        <v>78</v>
      </c>
      <c r="B22" s="480">
        <v>2205</v>
      </c>
      <c r="C22" s="481" t="s">
        <v>17</v>
      </c>
      <c r="D22" s="298"/>
      <c r="E22" s="1516"/>
      <c r="F22" s="301"/>
      <c r="G22" s="297">
        <v>11620</v>
      </c>
      <c r="H22" s="298"/>
      <c r="I22" s="2221"/>
      <c r="J22" s="2221"/>
      <c r="K22" s="2221"/>
      <c r="L22" s="2202"/>
      <c r="M22" s="2305"/>
      <c r="N22" s="2221"/>
      <c r="O22" s="317"/>
      <c r="P22" s="317"/>
      <c r="Q22" s="318"/>
      <c r="R22" s="325"/>
      <c r="S22" s="317"/>
      <c r="T22" s="317"/>
      <c r="U22" s="317"/>
      <c r="V22" s="317"/>
      <c r="W22" s="325"/>
      <c r="X22" s="317"/>
      <c r="Y22" s="317"/>
      <c r="Z22" s="317"/>
      <c r="AA22" s="317"/>
      <c r="AB22" s="325"/>
    </row>
    <row r="23" spans="1:28" s="313" customFormat="1" ht="14.45" customHeight="1">
      <c r="A23" s="496" t="s">
        <v>78</v>
      </c>
      <c r="B23" s="507"/>
      <c r="C23" s="498" t="s">
        <v>82</v>
      </c>
      <c r="D23" s="297"/>
      <c r="E23" s="297"/>
      <c r="F23" s="297"/>
      <c r="G23" s="297">
        <v>11620</v>
      </c>
      <c r="H23" s="1915"/>
      <c r="I23" s="2221"/>
      <c r="J23" s="2221"/>
      <c r="K23" s="2221"/>
      <c r="L23" s="2202"/>
      <c r="M23" s="2305"/>
      <c r="N23" s="2221"/>
      <c r="O23" s="317"/>
      <c r="P23" s="317"/>
      <c r="Q23" s="318"/>
      <c r="R23" s="325"/>
      <c r="S23" s="317"/>
      <c r="T23" s="317"/>
      <c r="U23" s="317"/>
      <c r="V23" s="317"/>
      <c r="W23" s="325"/>
      <c r="X23" s="317"/>
      <c r="Y23" s="317"/>
      <c r="Z23" s="317"/>
      <c r="AA23" s="317"/>
      <c r="AB23" s="325"/>
    </row>
    <row r="24" spans="1:28" s="313" customFormat="1" ht="6.6" customHeight="1">
      <c r="A24" s="331"/>
      <c r="B24" s="484"/>
      <c r="C24" s="481"/>
      <c r="D24" s="1118"/>
      <c r="E24" s="299"/>
      <c r="F24" s="299"/>
      <c r="G24" s="298"/>
      <c r="H24" s="298"/>
      <c r="I24" s="2221"/>
      <c r="J24" s="2221"/>
      <c r="K24" s="2221"/>
      <c r="L24" s="2202"/>
      <c r="M24" s="2305"/>
      <c r="N24" s="2221"/>
      <c r="O24" s="317"/>
      <c r="P24" s="317"/>
      <c r="Q24" s="318"/>
      <c r="R24" s="325"/>
      <c r="S24" s="317"/>
      <c r="T24" s="317"/>
      <c r="U24" s="317"/>
      <c r="V24" s="317"/>
      <c r="W24" s="325"/>
      <c r="X24" s="317"/>
      <c r="Y24" s="317"/>
      <c r="Z24" s="317"/>
      <c r="AA24" s="317"/>
      <c r="AB24" s="325"/>
    </row>
    <row r="25" spans="1:28" s="313" customFormat="1" ht="15.2" customHeight="1">
      <c r="A25" s="331"/>
      <c r="B25" s="484"/>
      <c r="C25" s="1119" t="s">
        <v>33</v>
      </c>
      <c r="D25" s="1097"/>
      <c r="E25" s="1096"/>
      <c r="F25" s="1096"/>
      <c r="G25" s="326"/>
      <c r="H25" s="316"/>
      <c r="I25" s="2221"/>
      <c r="J25" s="2221"/>
      <c r="K25" s="2221"/>
      <c r="L25" s="2202"/>
      <c r="M25" s="2305"/>
      <c r="N25" s="2221"/>
      <c r="O25" s="317"/>
      <c r="P25" s="317"/>
      <c r="Q25" s="318"/>
      <c r="R25" s="325"/>
      <c r="S25" s="317"/>
      <c r="T25" s="317"/>
      <c r="U25" s="317"/>
      <c r="V25" s="317"/>
      <c r="W25" s="325"/>
      <c r="X25" s="317"/>
      <c r="Y25" s="317"/>
      <c r="Z25" s="317"/>
      <c r="AA25" s="317"/>
      <c r="AB25" s="325"/>
    </row>
    <row r="26" spans="1:28" s="313" customFormat="1" ht="28.15" customHeight="1">
      <c r="A26" s="331" t="s">
        <v>83</v>
      </c>
      <c r="B26" s="555">
        <v>4202</v>
      </c>
      <c r="C26" s="556" t="s">
        <v>397</v>
      </c>
      <c r="D26" s="1097"/>
      <c r="E26" s="1096"/>
      <c r="F26" s="1096"/>
      <c r="G26" s="326"/>
      <c r="H26" s="316"/>
      <c r="I26" s="2221"/>
      <c r="J26" s="2221"/>
      <c r="K26" s="2221"/>
      <c r="L26" s="2202"/>
      <c r="M26" s="2305"/>
      <c r="N26" s="2221"/>
      <c r="O26" s="317"/>
      <c r="P26" s="317"/>
      <c r="Q26" s="318"/>
      <c r="R26" s="325"/>
      <c r="S26" s="317"/>
      <c r="T26" s="317"/>
      <c r="U26" s="317"/>
      <c r="V26" s="317"/>
      <c r="W26" s="325"/>
      <c r="X26" s="317"/>
      <c r="Y26" s="317"/>
      <c r="Z26" s="317"/>
      <c r="AA26" s="317"/>
      <c r="AB26" s="325"/>
    </row>
    <row r="27" spans="1:28" s="313" customFormat="1" ht="15.2" customHeight="1">
      <c r="A27" s="1120"/>
      <c r="B27" s="557">
        <v>4</v>
      </c>
      <c r="C27" s="558" t="s">
        <v>17</v>
      </c>
      <c r="D27" s="1122"/>
      <c r="E27" s="454"/>
      <c r="F27" s="454"/>
      <c r="G27" s="1121"/>
      <c r="H27" s="1121"/>
      <c r="I27" s="2221"/>
      <c r="J27" s="2221"/>
      <c r="K27" s="2221"/>
      <c r="L27" s="2202"/>
      <c r="M27" s="2305"/>
      <c r="N27" s="2221"/>
      <c r="O27" s="317"/>
      <c r="P27" s="317"/>
      <c r="Q27" s="318"/>
      <c r="R27" s="325"/>
      <c r="S27" s="317"/>
      <c r="T27" s="317"/>
      <c r="U27" s="317"/>
      <c r="V27" s="317"/>
      <c r="W27" s="325"/>
      <c r="X27" s="317"/>
      <c r="Y27" s="317"/>
      <c r="Z27" s="317"/>
      <c r="AA27" s="317"/>
      <c r="AB27" s="325"/>
    </row>
    <row r="28" spans="1:28" s="313" customFormat="1" ht="15.2" customHeight="1">
      <c r="A28" s="1120"/>
      <c r="B28" s="1123">
        <v>4.8</v>
      </c>
      <c r="C28" s="556" t="s">
        <v>39</v>
      </c>
      <c r="D28" s="1125"/>
      <c r="E28" s="1102"/>
      <c r="F28" s="1102"/>
      <c r="G28" s="1124"/>
      <c r="H28" s="1124"/>
      <c r="I28" s="2221"/>
      <c r="J28" s="2221"/>
      <c r="K28" s="2221"/>
      <c r="L28" s="2202"/>
      <c r="M28" s="2305"/>
      <c r="N28" s="2221"/>
      <c r="O28" s="317"/>
      <c r="P28" s="317"/>
      <c r="Q28" s="318"/>
      <c r="R28" s="325"/>
      <c r="S28" s="317"/>
      <c r="T28" s="317"/>
      <c r="U28" s="317"/>
      <c r="V28" s="317"/>
      <c r="W28" s="325"/>
      <c r="X28" s="317"/>
      <c r="Y28" s="317"/>
      <c r="Z28" s="317"/>
      <c r="AA28" s="317"/>
      <c r="AB28" s="325"/>
    </row>
    <row r="29" spans="1:28" s="313" customFormat="1" ht="15.2" customHeight="1">
      <c r="A29" s="1120"/>
      <c r="B29" s="1126">
        <v>60</v>
      </c>
      <c r="C29" s="558" t="s">
        <v>69</v>
      </c>
      <c r="D29" s="1128"/>
      <c r="E29" s="1096"/>
      <c r="F29" s="1096"/>
      <c r="G29" s="1127"/>
      <c r="H29" s="1124"/>
      <c r="I29" s="2221"/>
      <c r="J29" s="2221"/>
      <c r="K29" s="2221"/>
      <c r="L29" s="2202"/>
      <c r="M29" s="2305"/>
      <c r="N29" s="2221"/>
      <c r="O29" s="317"/>
      <c r="P29" s="317"/>
      <c r="Q29" s="318"/>
      <c r="R29" s="325"/>
      <c r="S29" s="317"/>
      <c r="T29" s="317"/>
      <c r="U29" s="317"/>
      <c r="V29" s="317"/>
      <c r="W29" s="325"/>
      <c r="X29" s="317"/>
      <c r="Y29" s="317"/>
      <c r="Z29" s="317"/>
      <c r="AA29" s="317"/>
      <c r="AB29" s="325"/>
    </row>
    <row r="30" spans="1:28" s="313" customFormat="1" ht="28.9" customHeight="1">
      <c r="A30" s="1126" t="s">
        <v>300</v>
      </c>
      <c r="B30" s="121" t="s">
        <v>787</v>
      </c>
      <c r="C30" s="462" t="s">
        <v>649</v>
      </c>
      <c r="D30" s="299"/>
      <c r="E30" s="298"/>
      <c r="F30" s="299"/>
      <c r="G30" s="298">
        <v>20000</v>
      </c>
      <c r="H30" s="298" t="s">
        <v>298</v>
      </c>
      <c r="I30" s="1695"/>
      <c r="J30" s="1695"/>
      <c r="K30" s="1719"/>
      <c r="L30" s="1696"/>
      <c r="M30" s="1721"/>
      <c r="N30" s="2221"/>
      <c r="O30" s="317"/>
      <c r="P30" s="317"/>
      <c r="Q30" s="318"/>
      <c r="R30" s="325"/>
      <c r="S30" s="317"/>
      <c r="T30" s="317"/>
      <c r="U30" s="317"/>
      <c r="V30" s="317"/>
      <c r="W30" s="325"/>
      <c r="X30" s="317"/>
      <c r="Y30" s="317"/>
      <c r="Z30" s="317"/>
      <c r="AA30" s="317"/>
      <c r="AB30" s="325"/>
    </row>
    <row r="31" spans="1:28" s="313" customFormat="1" ht="14.45" customHeight="1">
      <c r="A31" s="1126" t="s">
        <v>300</v>
      </c>
      <c r="B31" s="121" t="s">
        <v>788</v>
      </c>
      <c r="C31" s="462" t="s">
        <v>650</v>
      </c>
      <c r="D31" s="299"/>
      <c r="E31" s="298"/>
      <c r="F31" s="299"/>
      <c r="G31" s="298">
        <v>10000</v>
      </c>
      <c r="H31" s="299" t="s">
        <v>307</v>
      </c>
      <c r="I31" s="1695"/>
      <c r="J31" s="1695"/>
      <c r="K31" s="1719"/>
      <c r="L31" s="1696"/>
      <c r="M31" s="1721"/>
      <c r="N31" s="2221"/>
      <c r="O31" s="317"/>
      <c r="P31" s="317"/>
      <c r="Q31" s="318"/>
      <c r="R31" s="325"/>
      <c r="S31" s="317"/>
      <c r="T31" s="317"/>
      <c r="U31" s="317"/>
      <c r="V31" s="317"/>
      <c r="W31" s="325"/>
      <c r="X31" s="317"/>
      <c r="Y31" s="317"/>
      <c r="Z31" s="317"/>
      <c r="AA31" s="317"/>
      <c r="AB31" s="325"/>
    </row>
    <row r="32" spans="1:28" s="313" customFormat="1" ht="28.9" customHeight="1">
      <c r="A32" s="1126" t="s">
        <v>300</v>
      </c>
      <c r="B32" s="121" t="s">
        <v>789</v>
      </c>
      <c r="C32" s="462" t="s">
        <v>1121</v>
      </c>
      <c r="D32" s="299"/>
      <c r="E32" s="298"/>
      <c r="F32" s="299"/>
      <c r="G32" s="298">
        <v>2500</v>
      </c>
      <c r="H32" s="299" t="s">
        <v>306</v>
      </c>
      <c r="I32" s="1695"/>
      <c r="J32" s="1695"/>
      <c r="K32" s="1719"/>
      <c r="L32" s="1696"/>
      <c r="M32" s="1721"/>
      <c r="N32" s="2221"/>
      <c r="O32" s="317"/>
      <c r="P32" s="317"/>
      <c r="Q32" s="318"/>
      <c r="R32" s="325"/>
      <c r="S32" s="317"/>
      <c r="T32" s="317"/>
      <c r="U32" s="317"/>
      <c r="V32" s="317"/>
      <c r="W32" s="325"/>
      <c r="X32" s="317"/>
      <c r="Y32" s="317"/>
      <c r="Z32" s="317"/>
      <c r="AA32" s="317"/>
      <c r="AB32" s="325"/>
    </row>
    <row r="33" spans="1:34" s="313" customFormat="1" ht="25.5">
      <c r="A33" s="1126" t="s">
        <v>300</v>
      </c>
      <c r="B33" s="121" t="s">
        <v>790</v>
      </c>
      <c r="C33" s="462" t="s">
        <v>651</v>
      </c>
      <c r="D33" s="299"/>
      <c r="E33" s="298"/>
      <c r="F33" s="299"/>
      <c r="G33" s="298">
        <v>1500</v>
      </c>
      <c r="H33" s="299" t="s">
        <v>336</v>
      </c>
      <c r="I33" s="1695"/>
      <c r="J33" s="1695"/>
      <c r="K33" s="1719"/>
      <c r="L33" s="1696"/>
      <c r="M33" s="1721"/>
      <c r="N33" s="2221"/>
      <c r="O33" s="317"/>
      <c r="P33" s="317"/>
      <c r="Q33" s="318"/>
      <c r="R33" s="325"/>
      <c r="S33" s="317"/>
      <c r="T33" s="317"/>
      <c r="U33" s="317"/>
      <c r="V33" s="317"/>
      <c r="W33" s="325"/>
      <c r="X33" s="317"/>
      <c r="Y33" s="317"/>
      <c r="Z33" s="317"/>
      <c r="AA33" s="317"/>
      <c r="AB33" s="325"/>
    </row>
    <row r="34" spans="1:34" s="313" customFormat="1" ht="16.149999999999999" customHeight="1">
      <c r="A34" s="1126"/>
      <c r="B34" s="1129" t="s">
        <v>171</v>
      </c>
      <c r="C34" s="452" t="s">
        <v>399</v>
      </c>
      <c r="D34" s="299"/>
      <c r="E34" s="298"/>
      <c r="F34" s="299"/>
      <c r="G34" s="298">
        <v>150000</v>
      </c>
      <c r="H34" s="298" t="s">
        <v>308</v>
      </c>
      <c r="I34" s="1695"/>
      <c r="J34" s="1695"/>
      <c r="K34" s="1695"/>
      <c r="L34" s="1720"/>
      <c r="M34" s="1712"/>
      <c r="N34" s="520"/>
      <c r="O34" s="2003"/>
      <c r="P34" s="1040"/>
      <c r="Q34" s="2002"/>
      <c r="R34" s="2306"/>
      <c r="S34" s="317"/>
      <c r="T34" s="317"/>
      <c r="U34" s="317"/>
      <c r="V34" s="317"/>
      <c r="W34" s="325"/>
      <c r="X34" s="317"/>
      <c r="Y34" s="317"/>
      <c r="Z34" s="317"/>
      <c r="AA34" s="317"/>
      <c r="AB34" s="325"/>
    </row>
    <row r="35" spans="1:34" s="469" customFormat="1" ht="14.65" customHeight="1">
      <c r="A35" s="1120" t="s">
        <v>78</v>
      </c>
      <c r="B35" s="1126">
        <v>60</v>
      </c>
      <c r="C35" s="558" t="s">
        <v>69</v>
      </c>
      <c r="D35" s="299"/>
      <c r="E35" s="298"/>
      <c r="F35" s="1551"/>
      <c r="G35" s="297">
        <v>184000</v>
      </c>
      <c r="H35" s="298"/>
      <c r="I35" s="2307"/>
      <c r="J35" s="2307"/>
      <c r="K35" s="2307"/>
      <c r="L35" s="2308"/>
      <c r="M35" s="2309"/>
      <c r="N35" s="2307"/>
      <c r="O35" s="2310"/>
      <c r="P35" s="2310"/>
      <c r="Q35" s="2311"/>
      <c r="R35" s="2312"/>
      <c r="S35" s="2310"/>
      <c r="T35" s="2310"/>
      <c r="U35" s="2310"/>
      <c r="V35" s="2310"/>
      <c r="W35" s="2312"/>
      <c r="X35" s="2310"/>
      <c r="Y35" s="2310"/>
      <c r="Z35" s="2310"/>
      <c r="AA35" s="2310"/>
      <c r="AB35" s="2312"/>
    </row>
    <row r="36" spans="1:34" s="469" customFormat="1" ht="14.65" customHeight="1">
      <c r="A36" s="1120" t="s">
        <v>78</v>
      </c>
      <c r="B36" s="1123">
        <v>4.8</v>
      </c>
      <c r="C36" s="556" t="s">
        <v>39</v>
      </c>
      <c r="D36" s="299"/>
      <c r="E36" s="298"/>
      <c r="F36" s="1551"/>
      <c r="G36" s="297">
        <v>184000</v>
      </c>
      <c r="H36" s="298"/>
      <c r="I36" s="2307"/>
      <c r="J36" s="2307"/>
      <c r="K36" s="2307"/>
      <c r="L36" s="2308"/>
      <c r="M36" s="2309"/>
      <c r="N36" s="2307"/>
      <c r="O36" s="2310"/>
      <c r="P36" s="2310"/>
      <c r="Q36" s="2311"/>
      <c r="R36" s="2312"/>
      <c r="S36" s="2310"/>
      <c r="T36" s="2310"/>
      <c r="U36" s="2310"/>
      <c r="V36" s="2310"/>
      <c r="W36" s="2312"/>
      <c r="X36" s="2310"/>
      <c r="Y36" s="2310"/>
      <c r="Z36" s="2310"/>
      <c r="AA36" s="2310"/>
      <c r="AB36" s="2312"/>
    </row>
    <row r="37" spans="1:34" s="469" customFormat="1" ht="14.65" customHeight="1">
      <c r="A37" s="1916" t="s">
        <v>78</v>
      </c>
      <c r="B37" s="1917">
        <v>4</v>
      </c>
      <c r="C37" s="1918" t="s">
        <v>17</v>
      </c>
      <c r="D37" s="302"/>
      <c r="E37" s="301"/>
      <c r="F37" s="1511"/>
      <c r="G37" s="301">
        <v>184000</v>
      </c>
      <c r="H37" s="298"/>
      <c r="I37" s="2307"/>
      <c r="J37" s="2307"/>
      <c r="K37" s="2307"/>
      <c r="L37" s="2308"/>
      <c r="M37" s="2309"/>
      <c r="N37" s="2307"/>
      <c r="O37" s="2310"/>
      <c r="P37" s="2310"/>
      <c r="Q37" s="2311"/>
      <c r="R37" s="2312"/>
      <c r="S37" s="2310"/>
      <c r="T37" s="2310"/>
      <c r="U37" s="2310"/>
      <c r="V37" s="2310"/>
      <c r="W37" s="2312"/>
      <c r="X37" s="2310"/>
      <c r="Y37" s="2310"/>
      <c r="Z37" s="2310"/>
      <c r="AA37" s="2310"/>
      <c r="AB37" s="2312"/>
    </row>
    <row r="38" spans="1:34" s="469" customFormat="1" ht="25.5">
      <c r="A38" s="492" t="s">
        <v>78</v>
      </c>
      <c r="B38" s="1015">
        <v>4202</v>
      </c>
      <c r="C38" s="1016" t="s">
        <v>397</v>
      </c>
      <c r="D38" s="302"/>
      <c r="E38" s="301"/>
      <c r="F38" s="1511"/>
      <c r="G38" s="301">
        <v>184000</v>
      </c>
      <c r="H38" s="298"/>
      <c r="I38" s="2307"/>
      <c r="J38" s="2307"/>
      <c r="K38" s="2307"/>
      <c r="L38" s="2308"/>
      <c r="M38" s="2309"/>
      <c r="N38" s="2307"/>
      <c r="O38" s="2310"/>
      <c r="P38" s="2310"/>
      <c r="Q38" s="2311"/>
      <c r="R38" s="2312"/>
      <c r="S38" s="2310"/>
      <c r="T38" s="2310"/>
      <c r="U38" s="2310"/>
      <c r="V38" s="2310"/>
      <c r="W38" s="2312"/>
      <c r="X38" s="2310"/>
      <c r="Y38" s="2310"/>
      <c r="Z38" s="2310"/>
      <c r="AA38" s="2310"/>
      <c r="AB38" s="2312"/>
    </row>
    <row r="39" spans="1:34" s="469" customFormat="1">
      <c r="A39" s="492" t="s">
        <v>78</v>
      </c>
      <c r="B39" s="499"/>
      <c r="C39" s="1131" t="s">
        <v>33</v>
      </c>
      <c r="D39" s="302"/>
      <c r="E39" s="301"/>
      <c r="F39" s="1511"/>
      <c r="G39" s="301">
        <v>184000</v>
      </c>
      <c r="H39" s="298"/>
      <c r="I39" s="2307"/>
      <c r="J39" s="2307"/>
      <c r="K39" s="2307"/>
      <c r="L39" s="2308"/>
      <c r="M39" s="2309"/>
      <c r="N39" s="2307"/>
      <c r="O39" s="2310"/>
      <c r="P39" s="2310"/>
      <c r="Q39" s="2311"/>
      <c r="R39" s="2312"/>
      <c r="S39" s="2310"/>
      <c r="T39" s="2310"/>
      <c r="U39" s="2310"/>
      <c r="V39" s="2310"/>
      <c r="W39" s="2312"/>
      <c r="X39" s="2310"/>
      <c r="Y39" s="2310"/>
      <c r="Z39" s="2310"/>
      <c r="AA39" s="2310"/>
      <c r="AB39" s="2312"/>
    </row>
    <row r="40" spans="1:34" s="469" customFormat="1">
      <c r="A40" s="496" t="s">
        <v>78</v>
      </c>
      <c r="B40" s="497"/>
      <c r="C40" s="501" t="s">
        <v>79</v>
      </c>
      <c r="D40" s="301"/>
      <c r="E40" s="301"/>
      <c r="F40" s="301"/>
      <c r="G40" s="301">
        <v>195620</v>
      </c>
      <c r="H40" s="298"/>
      <c r="I40" s="2307"/>
      <c r="J40" s="2307"/>
      <c r="K40" s="2307"/>
      <c r="L40" s="2308"/>
      <c r="M40" s="2309"/>
      <c r="N40" s="2307"/>
      <c r="O40" s="2310"/>
      <c r="P40" s="2310"/>
      <c r="Q40" s="2311"/>
      <c r="R40" s="2312"/>
      <c r="S40" s="2310"/>
      <c r="T40" s="2310"/>
      <c r="U40" s="2310"/>
      <c r="V40" s="2310"/>
      <c r="W40" s="2312"/>
      <c r="X40" s="2310"/>
      <c r="Y40" s="2310"/>
      <c r="Z40" s="2310"/>
      <c r="AA40" s="2310"/>
      <c r="AB40" s="2312"/>
    </row>
    <row r="41" spans="1:34" s="1" customFormat="1" ht="15" customHeight="1">
      <c r="A41" s="32" t="s">
        <v>300</v>
      </c>
      <c r="B41" s="2443" t="s">
        <v>632</v>
      </c>
      <c r="C41" s="2443"/>
      <c r="D41" s="41"/>
      <c r="E41" s="41"/>
      <c r="F41" s="41"/>
      <c r="G41" s="41"/>
      <c r="H41" s="41"/>
      <c r="I41" s="33"/>
      <c r="J41" s="159"/>
      <c r="K41" s="159"/>
      <c r="L41" s="159"/>
      <c r="M41" s="159"/>
      <c r="N41" s="2210"/>
      <c r="O41" s="159"/>
      <c r="P41" s="159"/>
      <c r="Q41" s="159"/>
      <c r="R41" s="159"/>
      <c r="S41" s="2210"/>
      <c r="T41" s="159"/>
      <c r="U41" s="159"/>
      <c r="V41" s="159"/>
      <c r="W41" s="159"/>
      <c r="X41" s="2210"/>
      <c r="Y41" s="3"/>
      <c r="Z41" s="3"/>
      <c r="AA41" s="3"/>
      <c r="AB41" s="3"/>
      <c r="AC41" s="600"/>
    </row>
    <row r="42" spans="1:34" s="109" customFormat="1" ht="16.149999999999999" customHeight="1">
      <c r="B42" s="164" t="s">
        <v>303</v>
      </c>
      <c r="C42" s="433"/>
      <c r="D42" s="346"/>
      <c r="E42" s="346"/>
      <c r="F42" s="346"/>
      <c r="G42" s="347"/>
      <c r="H42" s="273"/>
      <c r="I42" s="273"/>
      <c r="J42" s="273"/>
      <c r="K42" s="273"/>
      <c r="L42" s="273"/>
      <c r="M42" s="341"/>
      <c r="N42" s="341"/>
      <c r="O42" s="797"/>
      <c r="P42" s="797"/>
      <c r="Q42" s="797"/>
      <c r="R42" s="344"/>
      <c r="S42" s="345"/>
      <c r="T42" s="797"/>
      <c r="W42" s="112"/>
      <c r="X42" s="161"/>
      <c r="AC42" s="161"/>
      <c r="AH42" s="161"/>
    </row>
    <row r="43" spans="1:34" s="109" customFormat="1" ht="30.75" customHeight="1">
      <c r="A43" s="718" t="s">
        <v>297</v>
      </c>
      <c r="B43" s="2440" t="s">
        <v>1155</v>
      </c>
      <c r="C43" s="2440"/>
      <c r="D43" s="2440"/>
      <c r="E43" s="2440"/>
      <c r="F43" s="2440"/>
      <c r="G43" s="2440"/>
      <c r="H43" s="2440"/>
      <c r="I43" s="271"/>
      <c r="J43" s="271"/>
      <c r="K43" s="271"/>
      <c r="L43" s="271"/>
      <c r="M43" s="271"/>
      <c r="N43" s="271"/>
      <c r="O43" s="797"/>
      <c r="P43" s="797"/>
      <c r="Q43" s="797"/>
      <c r="R43" s="344"/>
      <c r="S43" s="345"/>
      <c r="T43" s="797"/>
      <c r="W43" s="112"/>
      <c r="X43" s="161"/>
      <c r="AC43" s="161"/>
      <c r="AH43" s="161"/>
    </row>
    <row r="44" spans="1:34" s="109" customFormat="1" ht="15.2" customHeight="1">
      <c r="A44" s="718" t="s">
        <v>298</v>
      </c>
      <c r="B44" s="2440" t="s">
        <v>689</v>
      </c>
      <c r="C44" s="2440"/>
      <c r="D44" s="2440"/>
      <c r="E44" s="2440"/>
      <c r="F44" s="2440"/>
      <c r="G44" s="2440"/>
      <c r="H44" s="2440"/>
      <c r="I44" s="271"/>
      <c r="J44" s="271"/>
      <c r="K44" s="271"/>
      <c r="L44" s="271"/>
      <c r="M44" s="271"/>
      <c r="N44" s="271"/>
      <c r="O44" s="797"/>
      <c r="P44" s="797"/>
      <c r="Q44" s="797"/>
      <c r="R44" s="344"/>
      <c r="S44" s="345"/>
      <c r="T44" s="797"/>
      <c r="W44" s="112"/>
      <c r="X44" s="161"/>
      <c r="AC44" s="161"/>
      <c r="AH44" s="161"/>
    </row>
    <row r="45" spans="1:34" s="109" customFormat="1" ht="15.2" customHeight="1">
      <c r="A45" s="718" t="s">
        <v>307</v>
      </c>
      <c r="B45" s="2440" t="s">
        <v>690</v>
      </c>
      <c r="C45" s="2440"/>
      <c r="D45" s="2440"/>
      <c r="E45" s="2440"/>
      <c r="F45" s="2440"/>
      <c r="G45" s="2440"/>
      <c r="H45" s="2440"/>
      <c r="I45" s="271"/>
      <c r="J45" s="271"/>
      <c r="K45" s="271"/>
      <c r="L45" s="271"/>
      <c r="M45" s="271"/>
      <c r="N45" s="271"/>
      <c r="O45" s="797"/>
      <c r="P45" s="797"/>
      <c r="Q45" s="797"/>
      <c r="R45" s="344"/>
      <c r="S45" s="345"/>
      <c r="T45" s="797"/>
      <c r="W45" s="112"/>
      <c r="X45" s="161"/>
      <c r="AC45" s="161"/>
      <c r="AH45" s="161"/>
    </row>
    <row r="46" spans="1:34" s="109" customFormat="1" ht="15.2" customHeight="1">
      <c r="A46" s="718" t="s">
        <v>306</v>
      </c>
      <c r="B46" s="2440" t="s">
        <v>691</v>
      </c>
      <c r="C46" s="2440"/>
      <c r="D46" s="2440"/>
      <c r="E46" s="2440"/>
      <c r="F46" s="2440"/>
      <c r="G46" s="2440"/>
      <c r="H46" s="2440"/>
      <c r="I46" s="271"/>
      <c r="J46" s="271"/>
      <c r="K46" s="271"/>
      <c r="L46" s="271"/>
      <c r="M46" s="271"/>
      <c r="N46" s="271"/>
      <c r="O46" s="797"/>
      <c r="P46" s="797"/>
      <c r="Q46" s="797"/>
      <c r="R46" s="344"/>
      <c r="S46" s="345"/>
      <c r="T46" s="797"/>
      <c r="W46" s="112"/>
      <c r="X46" s="161"/>
      <c r="AC46" s="161"/>
      <c r="AH46" s="161"/>
    </row>
    <row r="47" spans="1:34" s="109" customFormat="1" ht="15.2" customHeight="1">
      <c r="A47" s="718" t="s">
        <v>336</v>
      </c>
      <c r="B47" s="2440" t="s">
        <v>692</v>
      </c>
      <c r="C47" s="2440"/>
      <c r="D47" s="2440"/>
      <c r="E47" s="2440"/>
      <c r="F47" s="2440"/>
      <c r="G47" s="2440"/>
      <c r="H47" s="2440"/>
      <c r="I47" s="271"/>
      <c r="J47" s="271"/>
      <c r="K47" s="271"/>
      <c r="L47" s="271"/>
      <c r="M47" s="271"/>
      <c r="N47" s="271"/>
      <c r="O47" s="797"/>
      <c r="P47" s="797"/>
      <c r="Q47" s="797"/>
      <c r="R47" s="344"/>
      <c r="S47" s="345"/>
      <c r="T47" s="797"/>
      <c r="W47" s="112"/>
      <c r="X47" s="161"/>
      <c r="AC47" s="161"/>
      <c r="AH47" s="161"/>
    </row>
    <row r="48" spans="1:34" s="109" customFormat="1" ht="15.2" customHeight="1">
      <c r="A48" s="718" t="s">
        <v>308</v>
      </c>
      <c r="B48" s="2440" t="s">
        <v>688</v>
      </c>
      <c r="C48" s="2440"/>
      <c r="D48" s="2440"/>
      <c r="E48" s="2440"/>
      <c r="F48" s="2440"/>
      <c r="G48" s="2440"/>
      <c r="H48" s="2440"/>
      <c r="I48" s="271"/>
      <c r="J48" s="271"/>
      <c r="K48" s="271"/>
      <c r="L48" s="271"/>
      <c r="M48" s="271"/>
      <c r="N48" s="271"/>
      <c r="O48" s="797"/>
      <c r="P48" s="797"/>
      <c r="Q48" s="797"/>
      <c r="R48" s="344"/>
      <c r="S48" s="345"/>
      <c r="T48" s="797"/>
      <c r="W48" s="112"/>
      <c r="X48" s="161"/>
      <c r="AC48" s="161"/>
      <c r="AH48" s="161"/>
    </row>
    <row r="49" spans="2:34" s="109" customFormat="1" ht="12.75" customHeight="1">
      <c r="I49" s="271"/>
      <c r="J49" s="271"/>
      <c r="K49" s="271"/>
      <c r="L49" s="271"/>
      <c r="M49" s="271"/>
      <c r="N49" s="271"/>
      <c r="O49" s="797"/>
      <c r="P49" s="797"/>
      <c r="Q49" s="797"/>
      <c r="R49" s="344"/>
      <c r="S49" s="345"/>
      <c r="T49" s="797"/>
      <c r="W49" s="112"/>
      <c r="X49" s="161"/>
      <c r="AC49" s="161"/>
      <c r="AH49" s="161"/>
    </row>
    <row r="50" spans="2:34">
      <c r="B50" s="2300"/>
      <c r="C50" s="778"/>
      <c r="D50" s="2300"/>
      <c r="E50" s="778"/>
      <c r="I50" s="778"/>
      <c r="J50" s="234"/>
      <c r="K50" s="234"/>
      <c r="M50" s="112"/>
    </row>
    <row r="51" spans="2:34">
      <c r="B51" s="757"/>
      <c r="C51" s="757"/>
      <c r="D51" s="757"/>
      <c r="E51" s="757"/>
      <c r="I51" s="757"/>
      <c r="J51" s="757"/>
      <c r="K51" s="757"/>
      <c r="M51" s="112"/>
    </row>
    <row r="52" spans="2:34">
      <c r="C52" s="125"/>
      <c r="D52" s="757"/>
      <c r="E52" s="757"/>
      <c r="F52" s="136"/>
      <c r="G52" s="136"/>
      <c r="H52" s="136"/>
      <c r="I52" s="757"/>
      <c r="J52" s="757"/>
      <c r="K52" s="757"/>
      <c r="M52" s="112"/>
    </row>
    <row r="53" spans="2:34">
      <c r="C53" s="125"/>
      <c r="H53" s="100"/>
      <c r="I53" s="112"/>
      <c r="M53" s="112"/>
    </row>
    <row r="54" spans="2:34">
      <c r="C54" s="125"/>
      <c r="H54" s="100"/>
      <c r="I54" s="112"/>
      <c r="M54" s="112"/>
    </row>
    <row r="55" spans="2:34">
      <c r="C55" s="125"/>
      <c r="H55" s="100"/>
      <c r="I55" s="112"/>
      <c r="M55" s="112"/>
    </row>
    <row r="56" spans="2:34">
      <c r="C56" s="125"/>
      <c r="H56" s="100"/>
      <c r="I56" s="112"/>
      <c r="M56" s="112"/>
    </row>
    <row r="57" spans="2:34">
      <c r="C57" s="125"/>
      <c r="I57" s="112"/>
      <c r="M57" s="112"/>
    </row>
    <row r="58" spans="2:34">
      <c r="C58" s="125"/>
      <c r="H58" s="100"/>
      <c r="I58" s="112"/>
      <c r="M58" s="112"/>
    </row>
    <row r="59" spans="2:34">
      <c r="C59" s="125"/>
      <c r="H59" s="100"/>
      <c r="I59" s="112"/>
      <c r="M59" s="112"/>
    </row>
    <row r="60" spans="2:34">
      <c r="C60" s="125"/>
      <c r="H60" s="100"/>
      <c r="I60" s="112"/>
      <c r="M60" s="112"/>
    </row>
  </sheetData>
  <mergeCells count="15">
    <mergeCell ref="A1:H1"/>
    <mergeCell ref="A2:H2"/>
    <mergeCell ref="B43:H43"/>
    <mergeCell ref="A3:H3"/>
    <mergeCell ref="B4:H4"/>
    <mergeCell ref="B13:H13"/>
    <mergeCell ref="B41:C41"/>
    <mergeCell ref="I12:S12"/>
    <mergeCell ref="I13:M13"/>
    <mergeCell ref="N13:R13"/>
    <mergeCell ref="B48:H48"/>
    <mergeCell ref="B44:H44"/>
    <mergeCell ref="B45:H45"/>
    <mergeCell ref="B46:H46"/>
    <mergeCell ref="B47:H47"/>
  </mergeCells>
  <printOptions horizontalCentered="1"/>
  <pageMargins left="1.1811023622047245" right="0.78740157480314965" top="0.78740157480314965" bottom="4.1338582677165361" header="0.51181102362204722" footer="3.5433070866141736"/>
  <pageSetup paperSize="9" scale="85" firstPageNumber="9" orientation="portrait" blackAndWhite="1" useFirstPageNumber="1" r:id="rId1"/>
  <headerFooter alignWithMargins="0">
    <oddHeader xml:space="preserve">&amp;C   </oddHeader>
    <oddFooter>&amp;C&amp;"Times New Roman,Bold"&amp;P</oddFooter>
  </headerFooter>
  <rowBreaks count="1" manualBreakCount="1">
    <brk id="37" max="9" man="1"/>
  </rowBreaks>
</worksheet>
</file>

<file path=xl/worksheets/sheet8.xml><?xml version="1.0" encoding="utf-8"?>
<worksheet xmlns="http://schemas.openxmlformats.org/spreadsheetml/2006/main" xmlns:r="http://schemas.openxmlformats.org/officeDocument/2006/relationships">
  <sheetPr syncVertical="1" syncRef="A13" transitionEvaluation="1" codeName="Sheet10">
    <tabColor rgb="FF92D050"/>
  </sheetPr>
  <dimension ref="A1:AH43"/>
  <sheetViews>
    <sheetView view="pageBreakPreview" topLeftCell="A13" zoomScale="115" zoomScaleNormal="145" zoomScaleSheetLayoutView="115" workbookViewId="0">
      <selection activeCell="J29" sqref="J29"/>
    </sheetView>
  </sheetViews>
  <sheetFormatPr defaultColWidth="12.42578125" defaultRowHeight="12.75"/>
  <cols>
    <col min="1" max="1" width="6.42578125" style="348" customWidth="1"/>
    <col min="2" max="2" width="8.140625" style="348" customWidth="1"/>
    <col min="3" max="3" width="34.5703125" style="348" customWidth="1"/>
    <col min="4" max="4" width="8.140625" style="348" customWidth="1"/>
    <col min="5" max="5" width="13" style="348" customWidth="1"/>
    <col min="6" max="6" width="11.85546875" style="348" customWidth="1"/>
    <col min="7" max="7" width="9.42578125" style="348" customWidth="1"/>
    <col min="8" max="8" width="4" style="348" customWidth="1"/>
    <col min="9" max="9" width="7.85546875" style="351" customWidth="1"/>
    <col min="10" max="10" width="8.5703125" style="351" customWidth="1"/>
    <col min="11" max="11" width="8.42578125" style="352" customWidth="1"/>
    <col min="12" max="12" width="8.5703125" style="351" customWidth="1"/>
    <col min="13" max="13" width="9.140625" style="352" customWidth="1"/>
    <col min="14" max="14" width="8.42578125" style="352" customWidth="1"/>
    <col min="15" max="15" width="5.140625" style="351" customWidth="1"/>
    <col min="16" max="16" width="16.5703125" style="351" customWidth="1"/>
    <col min="17" max="17" width="9.42578125" style="351" customWidth="1"/>
    <col min="18" max="18" width="6.42578125" style="351" customWidth="1"/>
    <col min="19" max="19" width="8.85546875" style="351" customWidth="1"/>
    <col min="20" max="20" width="7.7109375" style="351" customWidth="1"/>
    <col min="21" max="21" width="9.7109375" style="351" customWidth="1"/>
    <col min="22" max="22" width="11.7109375" style="351" customWidth="1"/>
    <col min="23" max="23" width="5.5703125" style="351" customWidth="1"/>
    <col min="24" max="24" width="12.140625" style="351" customWidth="1"/>
    <col min="25" max="26" width="12.42578125" style="351"/>
    <col min="27" max="27" width="8.42578125" style="351" customWidth="1"/>
    <col min="28" max="28" width="7.28515625" style="351" customWidth="1"/>
    <col min="29" max="29" width="12.42578125" style="1043"/>
    <col min="30" max="31" width="12.42578125" style="351"/>
    <col min="32" max="32" width="9.28515625" style="351" customWidth="1"/>
    <col min="33" max="33" width="8" style="351" customWidth="1"/>
    <col min="34" max="34" width="12.42578125" style="349"/>
    <col min="35" max="16384" width="12.42578125" style="348"/>
  </cols>
  <sheetData>
    <row r="1" spans="1:28" ht="13.5" customHeight="1">
      <c r="A1" s="2445" t="s">
        <v>172</v>
      </c>
      <c r="B1" s="2445"/>
      <c r="C1" s="2445"/>
      <c r="D1" s="2445"/>
      <c r="E1" s="2445"/>
      <c r="F1" s="2445"/>
      <c r="G1" s="2445"/>
      <c r="H1" s="2445"/>
      <c r="I1" s="2211"/>
      <c r="J1" s="719"/>
      <c r="K1" s="719"/>
      <c r="L1" s="719"/>
      <c r="M1" s="719"/>
      <c r="N1" s="719"/>
    </row>
    <row r="2" spans="1:28" ht="13.5" customHeight="1">
      <c r="A2" s="2445" t="s">
        <v>173</v>
      </c>
      <c r="B2" s="2445"/>
      <c r="C2" s="2445"/>
      <c r="D2" s="2445"/>
      <c r="E2" s="2445"/>
      <c r="F2" s="2445"/>
      <c r="G2" s="2445"/>
      <c r="H2" s="2445"/>
      <c r="I2" s="2211"/>
      <c r="J2" s="719"/>
      <c r="K2" s="719"/>
      <c r="L2" s="719"/>
      <c r="M2" s="719"/>
      <c r="N2" s="719"/>
    </row>
    <row r="3" spans="1:28" ht="13.5" customHeight="1">
      <c r="A3" s="2423" t="s">
        <v>403</v>
      </c>
      <c r="B3" s="2423"/>
      <c r="C3" s="2423"/>
      <c r="D3" s="2423"/>
      <c r="E3" s="2423"/>
      <c r="F3" s="2423"/>
      <c r="G3" s="2423"/>
      <c r="H3" s="2423"/>
      <c r="I3" s="754"/>
      <c r="J3" s="2211"/>
      <c r="K3" s="2211"/>
      <c r="L3" s="2211"/>
      <c r="M3" s="2211"/>
      <c r="N3" s="2211"/>
    </row>
    <row r="4" spans="1:28" ht="13.5" customHeight="1">
      <c r="A4" s="34"/>
      <c r="B4" s="2424"/>
      <c r="C4" s="2424"/>
      <c r="D4" s="2424"/>
      <c r="E4" s="2424"/>
      <c r="F4" s="2424"/>
      <c r="G4" s="2424"/>
      <c r="H4" s="2424"/>
      <c r="I4" s="2200"/>
      <c r="J4" s="2211"/>
      <c r="K4" s="2211"/>
      <c r="L4" s="2211"/>
      <c r="M4" s="2211"/>
      <c r="N4" s="2211"/>
    </row>
    <row r="5" spans="1:28" ht="13.5" customHeight="1">
      <c r="A5" s="34"/>
      <c r="B5" s="30"/>
      <c r="C5" s="30"/>
      <c r="D5" s="36"/>
      <c r="E5" s="37" t="s">
        <v>26</v>
      </c>
      <c r="F5" s="37" t="s">
        <v>27</v>
      </c>
      <c r="G5" s="37" t="s">
        <v>154</v>
      </c>
      <c r="I5" s="33"/>
      <c r="J5" s="2211"/>
      <c r="K5" s="2208"/>
      <c r="L5" s="2211"/>
      <c r="M5" s="2208"/>
      <c r="N5" s="2208"/>
    </row>
    <row r="6" spans="1:28" ht="13.5" customHeight="1">
      <c r="A6" s="34"/>
      <c r="B6" s="38" t="s">
        <v>28</v>
      </c>
      <c r="C6" s="30" t="s">
        <v>29</v>
      </c>
      <c r="D6" s="39" t="s">
        <v>79</v>
      </c>
      <c r="E6" s="32">
        <v>352992</v>
      </c>
      <c r="F6" s="799">
        <v>0</v>
      </c>
      <c r="G6" s="32">
        <f>SUM(E6:F6)</f>
        <v>352992</v>
      </c>
      <c r="I6" s="32"/>
      <c r="J6" s="2211"/>
      <c r="K6" s="2208"/>
      <c r="L6" s="2211"/>
      <c r="M6" s="2208"/>
      <c r="N6" s="2208"/>
    </row>
    <row r="7" spans="1:28" ht="13.5" customHeight="1">
      <c r="A7" s="34"/>
      <c r="B7" s="38" t="s">
        <v>30</v>
      </c>
      <c r="C7" s="40" t="s">
        <v>31</v>
      </c>
      <c r="D7" s="41"/>
      <c r="E7" s="33"/>
      <c r="F7" s="800"/>
      <c r="G7" s="33"/>
      <c r="I7" s="33"/>
      <c r="J7" s="361"/>
      <c r="K7" s="406"/>
      <c r="L7" s="361"/>
      <c r="M7" s="406"/>
      <c r="N7" s="406"/>
    </row>
    <row r="8" spans="1:28" ht="13.5" customHeight="1">
      <c r="A8" s="34"/>
      <c r="B8" s="38"/>
      <c r="C8" s="40" t="s">
        <v>150</v>
      </c>
      <c r="D8" s="41" t="s">
        <v>79</v>
      </c>
      <c r="E8" s="33">
        <f>G25</f>
        <v>142279</v>
      </c>
      <c r="F8" s="214">
        <v>0</v>
      </c>
      <c r="G8" s="33">
        <f>SUM(E8:F8)</f>
        <v>142279</v>
      </c>
      <c r="I8" s="33"/>
    </row>
    <row r="9" spans="1:28" ht="13.5" customHeight="1">
      <c r="A9" s="34"/>
      <c r="B9" s="42" t="s">
        <v>78</v>
      </c>
      <c r="C9" s="30" t="s">
        <v>43</v>
      </c>
      <c r="D9" s="43" t="s">
        <v>79</v>
      </c>
      <c r="E9" s="44">
        <f>SUM(E6:E8)</f>
        <v>495271</v>
      </c>
      <c r="F9" s="801">
        <f>SUM(F6:F8)</f>
        <v>0</v>
      </c>
      <c r="G9" s="44">
        <f>SUM(E9:F9)</f>
        <v>495271</v>
      </c>
      <c r="I9" s="32"/>
    </row>
    <row r="10" spans="1:28" ht="13.5" customHeight="1">
      <c r="A10" s="34"/>
      <c r="B10" s="38"/>
      <c r="C10" s="30"/>
      <c r="D10" s="31"/>
      <c r="E10" s="31"/>
      <c r="F10" s="31"/>
      <c r="G10" s="31"/>
      <c r="H10" s="39"/>
      <c r="I10" s="31"/>
      <c r="J10" s="352"/>
      <c r="L10" s="352"/>
      <c r="M10" s="353"/>
      <c r="N10" s="351"/>
    </row>
    <row r="11" spans="1:28" ht="13.5" customHeight="1">
      <c r="A11" s="34"/>
      <c r="B11" s="38" t="s">
        <v>44</v>
      </c>
      <c r="C11" s="30" t="s">
        <v>45</v>
      </c>
      <c r="D11" s="30"/>
      <c r="E11" s="30"/>
      <c r="F11" s="30"/>
      <c r="G11" s="30"/>
      <c r="H11" s="45"/>
      <c r="I11" s="31"/>
      <c r="J11" s="352"/>
      <c r="L11" s="352"/>
      <c r="M11" s="353"/>
      <c r="N11" s="1042"/>
    </row>
    <row r="12" spans="1:28" s="1" customFormat="1" ht="13.15" customHeight="1">
      <c r="A12" s="32"/>
      <c r="B12" s="796"/>
      <c r="C12" s="796"/>
      <c r="D12" s="796"/>
      <c r="E12" s="796"/>
      <c r="F12" s="796"/>
      <c r="G12" s="796"/>
      <c r="H12" s="796"/>
      <c r="I12" s="2420"/>
      <c r="J12" s="2420"/>
      <c r="K12" s="2420"/>
      <c r="L12" s="2420"/>
      <c r="M12" s="2420"/>
      <c r="N12" s="2420"/>
      <c r="O12" s="2420"/>
      <c r="P12" s="2420"/>
      <c r="Q12" s="2420"/>
      <c r="R12" s="2420"/>
      <c r="S12" s="2420"/>
    </row>
    <row r="13" spans="1:28"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row>
    <row r="14" spans="1:28" s="2160" customFormat="1" ht="53.25" customHeight="1" thickTop="1" thickBot="1">
      <c r="A14" s="2156"/>
      <c r="B14" s="2447" t="s">
        <v>46</v>
      </c>
      <c r="C14" s="2447"/>
      <c r="D14" s="2157"/>
      <c r="E14" s="2447" t="s">
        <v>1147</v>
      </c>
      <c r="F14" s="2447"/>
      <c r="G14" s="2447"/>
      <c r="H14" s="2158"/>
      <c r="I14" s="2313"/>
      <c r="J14" s="2313"/>
      <c r="K14" s="2313"/>
      <c r="L14" s="2313"/>
      <c r="M14" s="2314"/>
      <c r="N14" s="2313"/>
      <c r="O14" s="2313"/>
      <c r="P14" s="2313"/>
      <c r="Q14" s="2313"/>
      <c r="R14" s="2314"/>
      <c r="S14" s="2314"/>
    </row>
    <row r="15" spans="1:28" s="85" customFormat="1" ht="13.5" thickTop="1">
      <c r="A15" s="1132"/>
      <c r="B15" s="1068"/>
      <c r="C15" s="1004" t="s">
        <v>82</v>
      </c>
      <c r="D15" s="176"/>
      <c r="E15" s="346"/>
      <c r="F15" s="346"/>
      <c r="G15" s="1133"/>
      <c r="H15" s="1133"/>
      <c r="I15" s="109"/>
      <c r="J15" s="109"/>
      <c r="K15" s="109"/>
      <c r="L15" s="109"/>
      <c r="M15" s="109"/>
      <c r="N15" s="109"/>
      <c r="O15" s="109"/>
      <c r="P15" s="109"/>
      <c r="Q15" s="109"/>
      <c r="R15" s="109"/>
      <c r="S15" s="109"/>
      <c r="W15" s="86"/>
      <c r="AB15" s="86"/>
    </row>
    <row r="16" spans="1:28" s="85" customFormat="1" ht="15" customHeight="1">
      <c r="A16" s="90" t="s">
        <v>83</v>
      </c>
      <c r="B16" s="1134">
        <v>2250</v>
      </c>
      <c r="C16" s="1004" t="s">
        <v>174</v>
      </c>
      <c r="D16" s="162"/>
      <c r="E16" s="1135"/>
      <c r="F16" s="1135"/>
      <c r="G16" s="100"/>
      <c r="H16" s="100"/>
      <c r="I16" s="109"/>
      <c r="J16" s="109"/>
      <c r="K16" s="109"/>
      <c r="L16" s="109"/>
      <c r="M16" s="109"/>
      <c r="N16" s="109"/>
      <c r="O16" s="109"/>
      <c r="P16" s="109"/>
      <c r="Q16" s="109"/>
      <c r="R16" s="109"/>
      <c r="S16" s="109"/>
      <c r="W16" s="86"/>
      <c r="AB16" s="86"/>
    </row>
    <row r="17" spans="1:33" s="85" customFormat="1" ht="15" customHeight="1">
      <c r="A17" s="90"/>
      <c r="B17" s="1136">
        <v>0.10299999999999999</v>
      </c>
      <c r="C17" s="1137" t="s">
        <v>786</v>
      </c>
      <c r="D17" s="162"/>
      <c r="E17" s="1135"/>
      <c r="F17" s="1135"/>
      <c r="G17" s="100"/>
      <c r="H17" s="100"/>
      <c r="I17" s="109"/>
      <c r="J17" s="109"/>
      <c r="K17" s="109"/>
      <c r="L17" s="109"/>
      <c r="M17" s="109"/>
      <c r="N17" s="109"/>
      <c r="O17" s="109"/>
      <c r="P17" s="109"/>
      <c r="Q17" s="109"/>
      <c r="R17" s="109"/>
      <c r="S17" s="109"/>
      <c r="W17" s="86"/>
      <c r="AB17" s="86"/>
    </row>
    <row r="18" spans="1:33" s="85" customFormat="1" ht="15" customHeight="1">
      <c r="A18" s="89"/>
      <c r="B18" s="109">
        <v>60</v>
      </c>
      <c r="C18" s="88" t="s">
        <v>176</v>
      </c>
      <c r="D18" s="160"/>
      <c r="E18" s="1053"/>
      <c r="F18" s="1053"/>
      <c r="G18" s="92"/>
      <c r="H18" s="92"/>
      <c r="I18" s="109"/>
      <c r="J18" s="109"/>
      <c r="K18" s="109"/>
      <c r="L18" s="109"/>
      <c r="M18" s="109"/>
      <c r="N18" s="109"/>
      <c r="O18" s="109"/>
      <c r="P18" s="109"/>
      <c r="Q18" s="109"/>
      <c r="R18" s="109"/>
      <c r="S18" s="109"/>
      <c r="W18" s="86"/>
      <c r="AB18" s="86"/>
    </row>
    <row r="19" spans="1:33" s="85" customFormat="1" ht="15" customHeight="1">
      <c r="A19" s="90"/>
      <c r="B19" s="1139">
        <v>71</v>
      </c>
      <c r="C19" s="88" t="s">
        <v>177</v>
      </c>
      <c r="D19" s="163"/>
      <c r="E19" s="346"/>
      <c r="F19" s="1135"/>
      <c r="G19" s="98"/>
      <c r="H19" s="98"/>
      <c r="I19" s="109"/>
      <c r="J19" s="109"/>
      <c r="K19" s="109"/>
      <c r="L19" s="109"/>
      <c r="M19" s="109"/>
      <c r="N19" s="109"/>
      <c r="O19" s="109"/>
      <c r="P19" s="109"/>
      <c r="Q19" s="109"/>
      <c r="R19" s="109"/>
      <c r="S19" s="109"/>
      <c r="W19" s="86"/>
      <c r="AB19" s="86"/>
    </row>
    <row r="20" spans="1:33" s="85" customFormat="1" ht="15" customHeight="1">
      <c r="A20" s="196" t="s">
        <v>300</v>
      </c>
      <c r="B20" s="1140" t="s">
        <v>668</v>
      </c>
      <c r="C20" s="88" t="s">
        <v>669</v>
      </c>
      <c r="D20" s="1141"/>
      <c r="E20" s="271"/>
      <c r="F20" s="273"/>
      <c r="G20" s="271">
        <v>142279</v>
      </c>
      <c r="H20" s="271"/>
      <c r="I20" s="2315"/>
      <c r="J20" s="2315"/>
      <c r="K20" s="2315"/>
      <c r="L20" s="2315"/>
      <c r="M20" s="2315"/>
      <c r="N20" s="109"/>
      <c r="O20" s="109"/>
      <c r="P20" s="109"/>
      <c r="Q20" s="109"/>
      <c r="R20" s="109"/>
      <c r="S20" s="109"/>
      <c r="W20" s="86"/>
      <c r="AB20" s="86"/>
    </row>
    <row r="21" spans="1:33" s="85" customFormat="1" ht="15" customHeight="1">
      <c r="A21" s="90" t="s">
        <v>78</v>
      </c>
      <c r="B21" s="1139">
        <v>71</v>
      </c>
      <c r="C21" s="88" t="s">
        <v>177</v>
      </c>
      <c r="D21" s="275"/>
      <c r="E21" s="271"/>
      <c r="F21" s="1499">
        <f>F20</f>
        <v>0</v>
      </c>
      <c r="G21" s="274">
        <v>142279</v>
      </c>
      <c r="H21" s="271"/>
      <c r="I21" s="2315"/>
      <c r="J21" s="2315"/>
      <c r="K21" s="2315"/>
      <c r="L21" s="2315"/>
      <c r="M21" s="2315"/>
      <c r="N21" s="109"/>
      <c r="O21" s="109"/>
      <c r="P21" s="109"/>
      <c r="Q21" s="109"/>
      <c r="R21" s="109"/>
      <c r="S21" s="109"/>
      <c r="W21" s="86"/>
      <c r="AB21" s="86"/>
    </row>
    <row r="22" spans="1:33" s="85" customFormat="1" ht="15" customHeight="1">
      <c r="A22" s="90" t="s">
        <v>78</v>
      </c>
      <c r="B22" s="85">
        <v>60</v>
      </c>
      <c r="C22" s="1138" t="s">
        <v>176</v>
      </c>
      <c r="D22" s="271"/>
      <c r="E22" s="1998"/>
      <c r="F22" s="1499"/>
      <c r="G22" s="1517">
        <v>142279</v>
      </c>
      <c r="H22" s="271"/>
      <c r="I22" s="109"/>
      <c r="J22" s="109"/>
      <c r="K22" s="109"/>
      <c r="L22" s="109"/>
      <c r="M22" s="109"/>
      <c r="N22" s="109"/>
      <c r="O22" s="109"/>
      <c r="P22" s="109"/>
      <c r="Q22" s="109"/>
      <c r="R22" s="109"/>
      <c r="S22" s="109"/>
      <c r="W22" s="86"/>
      <c r="AB22" s="86"/>
    </row>
    <row r="23" spans="1:33" s="85" customFormat="1" ht="15" customHeight="1">
      <c r="A23" s="89" t="s">
        <v>78</v>
      </c>
      <c r="B23" s="1142">
        <v>0.10299999999999999</v>
      </c>
      <c r="C23" s="1004" t="s">
        <v>175</v>
      </c>
      <c r="D23" s="271"/>
      <c r="E23" s="1998"/>
      <c r="F23" s="1499">
        <f>F22</f>
        <v>0</v>
      </c>
      <c r="G23" s="1517">
        <v>142279</v>
      </c>
      <c r="H23" s="271"/>
      <c r="I23" s="109"/>
      <c r="J23" s="109"/>
      <c r="K23" s="109"/>
      <c r="L23" s="109"/>
      <c r="M23" s="109"/>
      <c r="N23" s="109"/>
      <c r="O23" s="109"/>
      <c r="P23" s="109"/>
      <c r="Q23" s="109"/>
      <c r="R23" s="109"/>
      <c r="S23" s="109"/>
      <c r="W23" s="86"/>
      <c r="AB23" s="86"/>
    </row>
    <row r="24" spans="1:33" s="85" customFormat="1" ht="15" customHeight="1">
      <c r="A24" s="1138" t="s">
        <v>78</v>
      </c>
      <c r="B24" s="1134">
        <v>2250</v>
      </c>
      <c r="C24" s="1137" t="s">
        <v>174</v>
      </c>
      <c r="D24" s="277"/>
      <c r="E24" s="1750"/>
      <c r="F24" s="1510">
        <f>F23</f>
        <v>0</v>
      </c>
      <c r="G24" s="1517">
        <v>142279</v>
      </c>
      <c r="H24" s="271"/>
      <c r="I24" s="109"/>
      <c r="J24" s="109"/>
      <c r="K24" s="109"/>
      <c r="L24" s="109"/>
      <c r="M24" s="109"/>
      <c r="N24" s="109"/>
      <c r="O24" s="109"/>
      <c r="P24" s="109"/>
      <c r="Q24" s="109"/>
      <c r="R24" s="109"/>
      <c r="S24" s="109"/>
      <c r="W24" s="86"/>
      <c r="AB24" s="86"/>
    </row>
    <row r="25" spans="1:33" s="85" customFormat="1" ht="15" customHeight="1">
      <c r="A25" s="1143" t="s">
        <v>78</v>
      </c>
      <c r="B25" s="1144"/>
      <c r="C25" s="1145" t="s">
        <v>82</v>
      </c>
      <c r="D25" s="272"/>
      <c r="E25" s="1541"/>
      <c r="F25" s="1525">
        <f>F24</f>
        <v>0</v>
      </c>
      <c r="G25" s="1541">
        <v>142279</v>
      </c>
      <c r="H25" s="272"/>
      <c r="I25" s="109"/>
      <c r="J25" s="109"/>
      <c r="K25" s="109"/>
      <c r="L25" s="109"/>
      <c r="M25" s="109"/>
      <c r="N25" s="109"/>
      <c r="O25" s="109"/>
      <c r="P25" s="109"/>
      <c r="Q25" s="109"/>
      <c r="R25" s="109"/>
      <c r="S25" s="109"/>
      <c r="W25" s="86"/>
      <c r="AB25" s="86"/>
    </row>
    <row r="26" spans="1:33" s="85" customFormat="1" ht="15" customHeight="1">
      <c r="A26" s="1143" t="s">
        <v>78</v>
      </c>
      <c r="B26" s="1144"/>
      <c r="C26" s="1145" t="s">
        <v>79</v>
      </c>
      <c r="D26" s="274"/>
      <c r="E26" s="1517"/>
      <c r="F26" s="1490">
        <f>F25</f>
        <v>0</v>
      </c>
      <c r="G26" s="1517">
        <v>142279</v>
      </c>
      <c r="H26" s="271"/>
      <c r="I26" s="109"/>
      <c r="J26" s="109"/>
      <c r="K26" s="109"/>
      <c r="L26" s="109"/>
      <c r="M26" s="109"/>
      <c r="N26" s="109"/>
      <c r="O26" s="109"/>
      <c r="P26" s="109"/>
      <c r="Q26" s="109"/>
      <c r="R26" s="109"/>
      <c r="S26" s="109"/>
      <c r="W26" s="86"/>
      <c r="AB26" s="86"/>
    </row>
    <row r="27" spans="1:33" s="85" customFormat="1" ht="12" customHeight="1">
      <c r="A27" s="89"/>
      <c r="B27" s="2071"/>
      <c r="C27" s="2072"/>
      <c r="D27" s="271"/>
      <c r="E27" s="1998"/>
      <c r="F27" s="1499"/>
      <c r="G27" s="109"/>
      <c r="H27" s="109"/>
      <c r="I27" s="109"/>
      <c r="J27" s="109"/>
      <c r="K27" s="109"/>
      <c r="L27" s="109"/>
      <c r="M27" s="109"/>
      <c r="N27" s="109"/>
      <c r="O27" s="109"/>
      <c r="P27" s="109"/>
      <c r="Q27" s="109"/>
      <c r="R27" s="109"/>
      <c r="S27" s="109"/>
      <c r="W27" s="86"/>
      <c r="AB27" s="86"/>
    </row>
    <row r="28" spans="1:33" s="355" customFormat="1" ht="15" customHeight="1">
      <c r="A28" s="32" t="s">
        <v>300</v>
      </c>
      <c r="B28" s="2446" t="s">
        <v>1085</v>
      </c>
      <c r="C28" s="2446"/>
      <c r="D28" s="41"/>
      <c r="E28" s="41"/>
      <c r="F28" s="41"/>
      <c r="G28" s="41"/>
      <c r="H28" s="41"/>
      <c r="I28" s="33"/>
      <c r="J28" s="159"/>
      <c r="K28" s="159"/>
      <c r="L28" s="159"/>
      <c r="M28" s="159"/>
      <c r="N28" s="2210"/>
      <c r="O28" s="159"/>
      <c r="P28" s="159"/>
      <c r="Q28" s="159"/>
      <c r="R28" s="159"/>
      <c r="S28" s="2210"/>
      <c r="T28" s="159"/>
      <c r="U28" s="159"/>
      <c r="V28" s="159"/>
      <c r="W28" s="159"/>
      <c r="X28" s="1067"/>
      <c r="Y28" s="3"/>
      <c r="Z28" s="3"/>
      <c r="AA28" s="3"/>
      <c r="AB28" s="3"/>
      <c r="AC28" s="600"/>
      <c r="AD28" s="1044"/>
      <c r="AE28" s="1044"/>
      <c r="AF28" s="1044"/>
      <c r="AG28" s="1044"/>
    </row>
    <row r="29" spans="1:33" ht="27" customHeight="1">
      <c r="B29" s="2444" t="s">
        <v>1142</v>
      </c>
      <c r="C29" s="2444"/>
      <c r="D29" s="2444"/>
      <c r="E29" s="2444"/>
      <c r="F29" s="2444"/>
      <c r="G29" s="2444"/>
      <c r="H29" s="2444"/>
      <c r="I29" s="559"/>
      <c r="J29" s="559"/>
      <c r="K29" s="370"/>
      <c r="L29" s="371"/>
      <c r="M29" s="370"/>
      <c r="N29" s="370"/>
    </row>
    <row r="30" spans="1:33">
      <c r="D30" s="363"/>
      <c r="E30" s="363"/>
      <c r="F30" s="363"/>
      <c r="G30" s="363"/>
      <c r="H30" s="363"/>
      <c r="I30" s="379"/>
      <c r="J30" s="379"/>
      <c r="K30" s="379"/>
      <c r="L30" s="379"/>
      <c r="M30" s="379"/>
      <c r="N30" s="379"/>
    </row>
    <row r="31" spans="1:33">
      <c r="A31" s="351"/>
      <c r="B31" s="2300"/>
      <c r="C31" s="778"/>
      <c r="D31" s="2300"/>
      <c r="E31" s="778"/>
      <c r="I31" s="778"/>
      <c r="J31" s="379"/>
      <c r="K31" s="379"/>
      <c r="L31" s="379"/>
      <c r="M31" s="379"/>
      <c r="N31" s="379"/>
    </row>
    <row r="32" spans="1:33">
      <c r="A32" s="351"/>
      <c r="B32" s="379"/>
      <c r="C32" s="379"/>
      <c r="D32" s="379"/>
      <c r="E32" s="379"/>
      <c r="I32" s="379"/>
      <c r="J32" s="379"/>
      <c r="K32" s="379"/>
      <c r="L32" s="379"/>
      <c r="M32" s="379"/>
      <c r="N32" s="379"/>
    </row>
    <row r="33" spans="1:34">
      <c r="D33" s="350"/>
      <c r="E33" s="350"/>
      <c r="F33" s="350"/>
      <c r="G33" s="350"/>
      <c r="H33" s="350"/>
      <c r="I33" s="352"/>
      <c r="J33" s="352"/>
      <c r="L33" s="352"/>
    </row>
    <row r="34" spans="1:34">
      <c r="D34" s="350"/>
      <c r="E34" s="350"/>
      <c r="F34" s="350"/>
      <c r="G34" s="350"/>
      <c r="H34" s="350"/>
      <c r="I34" s="352"/>
      <c r="J34" s="352"/>
      <c r="L34" s="352"/>
    </row>
    <row r="35" spans="1:34">
      <c r="D35" s="380"/>
      <c r="E35" s="380"/>
      <c r="F35" s="380"/>
      <c r="G35" s="380"/>
      <c r="H35" s="381"/>
      <c r="I35" s="380"/>
      <c r="J35" s="380"/>
      <c r="K35" s="380"/>
      <c r="L35" s="352"/>
    </row>
    <row r="36" spans="1:34">
      <c r="D36" s="382"/>
      <c r="E36" s="382"/>
      <c r="F36" s="382"/>
      <c r="G36" s="382"/>
      <c r="H36" s="382"/>
      <c r="I36" s="1045"/>
      <c r="J36" s="1045"/>
      <c r="K36" s="1045"/>
      <c r="L36" s="352"/>
    </row>
    <row r="37" spans="1:34">
      <c r="D37" s="382"/>
      <c r="E37" s="382"/>
      <c r="F37" s="382"/>
      <c r="G37" s="382"/>
      <c r="H37" s="382"/>
      <c r="I37" s="1045"/>
      <c r="J37" s="1045"/>
      <c r="K37" s="1045"/>
      <c r="L37" s="352"/>
    </row>
    <row r="38" spans="1:34">
      <c r="D38" s="350"/>
      <c r="E38" s="350"/>
      <c r="F38" s="350"/>
      <c r="G38" s="350"/>
      <c r="H38" s="350"/>
      <c r="I38" s="352"/>
      <c r="J38" s="352"/>
      <c r="K38" s="1045"/>
      <c r="L38" s="352"/>
    </row>
    <row r="39" spans="1:34">
      <c r="D39" s="382"/>
      <c r="E39" s="382"/>
      <c r="F39" s="382"/>
      <c r="G39" s="382"/>
      <c r="H39" s="382"/>
      <c r="I39" s="1045"/>
      <c r="J39" s="1045"/>
      <c r="K39" s="1045"/>
      <c r="L39" s="352"/>
    </row>
    <row r="40" spans="1:34">
      <c r="D40" s="350"/>
      <c r="E40" s="350"/>
      <c r="F40" s="350"/>
      <c r="G40" s="350"/>
      <c r="H40" s="350"/>
      <c r="I40" s="352"/>
      <c r="J40" s="352"/>
      <c r="K40" s="1045"/>
      <c r="L40" s="352"/>
    </row>
    <row r="41" spans="1:34" s="350" customFormat="1">
      <c r="A41" s="348"/>
      <c r="B41" s="348"/>
      <c r="C41" s="348"/>
      <c r="I41" s="352"/>
      <c r="J41" s="352"/>
      <c r="K41" s="1045"/>
      <c r="L41" s="352"/>
      <c r="M41" s="352"/>
      <c r="N41" s="352"/>
      <c r="O41" s="351"/>
      <c r="P41" s="351"/>
      <c r="Q41" s="351"/>
      <c r="R41" s="351"/>
      <c r="S41" s="351"/>
      <c r="T41" s="351"/>
      <c r="U41" s="351"/>
      <c r="V41" s="351"/>
      <c r="W41" s="351"/>
      <c r="X41" s="351"/>
      <c r="Y41" s="351"/>
      <c r="Z41" s="351"/>
      <c r="AA41" s="351"/>
      <c r="AB41" s="351"/>
      <c r="AC41" s="1043"/>
      <c r="AD41" s="351"/>
      <c r="AE41" s="351"/>
      <c r="AF41" s="351"/>
      <c r="AG41" s="351"/>
      <c r="AH41" s="349"/>
    </row>
    <row r="42" spans="1:34" s="350" customFormat="1">
      <c r="A42" s="348"/>
      <c r="B42" s="348"/>
      <c r="C42" s="348"/>
      <c r="I42" s="352"/>
      <c r="J42" s="352"/>
      <c r="K42" s="1045"/>
      <c r="L42" s="352"/>
      <c r="M42" s="352"/>
      <c r="N42" s="352"/>
      <c r="O42" s="351"/>
      <c r="P42" s="351"/>
      <c r="Q42" s="351"/>
      <c r="R42" s="351"/>
      <c r="S42" s="351"/>
      <c r="T42" s="351"/>
      <c r="U42" s="351"/>
      <c r="V42" s="351"/>
      <c r="W42" s="351"/>
      <c r="X42" s="351"/>
      <c r="Y42" s="351"/>
      <c r="Z42" s="351"/>
      <c r="AA42" s="351"/>
      <c r="AB42" s="351"/>
      <c r="AC42" s="1043"/>
      <c r="AD42" s="351"/>
      <c r="AE42" s="351"/>
      <c r="AF42" s="351"/>
      <c r="AG42" s="351"/>
      <c r="AH42" s="349"/>
    </row>
    <row r="43" spans="1:34" s="350" customFormat="1">
      <c r="A43" s="348"/>
      <c r="B43" s="348"/>
      <c r="C43" s="348"/>
      <c r="I43" s="352"/>
      <c r="J43" s="352"/>
      <c r="K43" s="352"/>
      <c r="L43" s="352"/>
      <c r="M43" s="352"/>
      <c r="N43" s="352"/>
      <c r="O43" s="351"/>
      <c r="P43" s="351"/>
      <c r="Q43" s="351"/>
      <c r="R43" s="351"/>
      <c r="S43" s="351"/>
      <c r="T43" s="351"/>
      <c r="U43" s="351"/>
      <c r="V43" s="351"/>
      <c r="W43" s="351"/>
      <c r="X43" s="351"/>
      <c r="Y43" s="351"/>
      <c r="Z43" s="351"/>
      <c r="AA43" s="351"/>
      <c r="AB43" s="351"/>
      <c r="AC43" s="1043"/>
      <c r="AD43" s="351"/>
      <c r="AE43" s="351"/>
      <c r="AF43" s="351"/>
      <c r="AG43" s="351"/>
      <c r="AH43" s="349"/>
    </row>
  </sheetData>
  <mergeCells count="12">
    <mergeCell ref="I12:S12"/>
    <mergeCell ref="I13:M13"/>
    <mergeCell ref="N13:R13"/>
    <mergeCell ref="B29:H29"/>
    <mergeCell ref="A1:H1"/>
    <mergeCell ref="A2:H2"/>
    <mergeCell ref="A3:H3"/>
    <mergeCell ref="B4:H4"/>
    <mergeCell ref="B13:H13"/>
    <mergeCell ref="B28:C28"/>
    <mergeCell ref="B14:C14"/>
    <mergeCell ref="E14:G14"/>
  </mergeCells>
  <printOptions horizontalCentered="1"/>
  <pageMargins left="1.1811023622047245" right="0.78740157480314965" top="0.78740157480314965" bottom="4.5275590551181102" header="0.51181102362204722" footer="3.5433070866141736"/>
  <pageSetup paperSize="9" scale="85" firstPageNumber="11" orientation="portrait" blackAndWhite="1" useFirstPageNumber="1" r:id="rId1"/>
  <headerFooter alignWithMargins="0">
    <oddHeader xml:space="preserve">&amp;C   </oddHeader>
    <oddFooter>&amp;C&amp;"Times New Roman,Bold"&amp;P</oddFooter>
  </headerFooter>
  <drawing r:id="rId2"/>
</worksheet>
</file>

<file path=xl/worksheets/sheet9.xml><?xml version="1.0" encoding="utf-8"?>
<worksheet xmlns="http://schemas.openxmlformats.org/spreadsheetml/2006/main" xmlns:r="http://schemas.openxmlformats.org/officeDocument/2006/relationships">
  <sheetPr syncVertical="1" syncRef="A109" transitionEvaluation="1" codeName="Sheet11">
    <tabColor rgb="FF92D050"/>
  </sheetPr>
  <dimension ref="A1:AH259"/>
  <sheetViews>
    <sheetView view="pageBreakPreview" topLeftCell="A109" zoomScaleNormal="130" zoomScaleSheetLayoutView="100" workbookViewId="0">
      <selection activeCell="I1" sqref="I1:T1048576"/>
    </sheetView>
  </sheetViews>
  <sheetFormatPr defaultColWidth="9.140625" defaultRowHeight="12.75"/>
  <cols>
    <col min="1" max="1" width="6.42578125" style="1608" customWidth="1"/>
    <col min="2" max="2" width="8.140625" style="560" customWidth="1"/>
    <col min="3" max="3" width="37.28515625" style="1282" customWidth="1"/>
    <col min="4" max="6" width="10.42578125" style="350" customWidth="1"/>
    <col min="7" max="7" width="9.42578125" style="350" customWidth="1"/>
    <col min="8" max="8" width="3.42578125" style="348" customWidth="1"/>
    <col min="9" max="9" width="15.85546875" style="372" customWidth="1"/>
    <col min="10" max="13" width="15.85546875" style="352" customWidth="1"/>
    <col min="14" max="14" width="15.28515625" style="2334" customWidth="1"/>
    <col min="15" max="15" width="7.85546875" style="568" customWidth="1"/>
    <col min="16" max="16" width="13.7109375" style="568" customWidth="1"/>
    <col min="17" max="17" width="15" style="568" customWidth="1"/>
    <col min="18" max="18" width="12.140625" style="568" customWidth="1"/>
    <col min="19" max="19" width="11.140625" style="1043" customWidth="1"/>
    <col min="20" max="23" width="5.7109375" style="568" customWidth="1"/>
    <col min="24" max="24" width="9.7109375" style="1043" customWidth="1"/>
    <col min="25" max="26" width="5.7109375" style="568" customWidth="1"/>
    <col min="27" max="28" width="5.7109375" style="351" customWidth="1"/>
    <col min="29" max="29" width="10.28515625" style="1043" customWidth="1"/>
    <col min="30" max="33" width="9.140625" style="348" customWidth="1"/>
    <col min="34" max="34" width="9.140625" style="349" customWidth="1"/>
    <col min="35" max="37" width="9.140625" style="348" customWidth="1"/>
    <col min="38" max="16384" width="9.140625" style="348"/>
  </cols>
  <sheetData>
    <row r="1" spans="1:34" ht="14.1" customHeight="1">
      <c r="A1" s="1562"/>
      <c r="B1" s="2449" t="s">
        <v>64</v>
      </c>
      <c r="C1" s="2449"/>
      <c r="D1" s="2449"/>
      <c r="E1" s="2449"/>
      <c r="F1" s="2449"/>
      <c r="G1" s="2449"/>
      <c r="H1" s="2449"/>
      <c r="I1" s="411"/>
      <c r="J1" s="2208"/>
      <c r="K1" s="2208"/>
      <c r="L1" s="2208"/>
      <c r="M1" s="2208"/>
      <c r="N1" s="1563"/>
    </row>
    <row r="2" spans="1:34" ht="14.1" customHeight="1">
      <c r="A2" s="1562"/>
      <c r="B2" s="2449" t="s">
        <v>65</v>
      </c>
      <c r="C2" s="2449"/>
      <c r="D2" s="2449"/>
      <c r="E2" s="2449"/>
      <c r="F2" s="2449"/>
      <c r="G2" s="2449"/>
      <c r="H2" s="2449"/>
      <c r="I2" s="411"/>
      <c r="J2" s="2208"/>
      <c r="K2" s="2208"/>
      <c r="L2" s="2208"/>
      <c r="M2" s="2208"/>
      <c r="N2" s="1563"/>
    </row>
    <row r="3" spans="1:34">
      <c r="A3" s="2451" t="s">
        <v>405</v>
      </c>
      <c r="B3" s="2451"/>
      <c r="C3" s="2451"/>
      <c r="D3" s="2451"/>
      <c r="E3" s="2451"/>
      <c r="F3" s="2451"/>
      <c r="G3" s="2451"/>
      <c r="H3" s="2451"/>
      <c r="I3" s="2318"/>
      <c r="J3" s="2208"/>
      <c r="K3" s="2208"/>
      <c r="L3" s="2208"/>
      <c r="M3" s="2208"/>
      <c r="N3" s="1563"/>
    </row>
    <row r="4" spans="1:34" ht="9.6" customHeight="1">
      <c r="A4" s="1564"/>
      <c r="B4" s="2452"/>
      <c r="C4" s="2452"/>
      <c r="D4" s="2452"/>
      <c r="E4" s="2452"/>
      <c r="F4" s="2452"/>
      <c r="G4" s="2452"/>
      <c r="H4" s="2452"/>
      <c r="I4" s="1565"/>
      <c r="J4" s="2208"/>
      <c r="K4" s="2208"/>
      <c r="L4" s="2208"/>
      <c r="M4" s="2208"/>
      <c r="N4" s="1563"/>
    </row>
    <row r="5" spans="1:34">
      <c r="A5" s="1564"/>
      <c r="B5" s="1566"/>
      <c r="C5" s="1566"/>
      <c r="D5" s="1567"/>
      <c r="E5" s="1568" t="s">
        <v>26</v>
      </c>
      <c r="F5" s="1568" t="s">
        <v>27</v>
      </c>
      <c r="G5" s="1568" t="s">
        <v>154</v>
      </c>
      <c r="I5" s="1570"/>
      <c r="J5" s="2208"/>
      <c r="K5" s="2208"/>
      <c r="L5" s="2208"/>
      <c r="M5" s="2208"/>
      <c r="N5" s="1563"/>
    </row>
    <row r="6" spans="1:34">
      <c r="A6" s="1564"/>
      <c r="B6" s="1571" t="s">
        <v>28</v>
      </c>
      <c r="C6" s="1566" t="s">
        <v>29</v>
      </c>
      <c r="D6" s="1572" t="s">
        <v>79</v>
      </c>
      <c r="E6" s="1573">
        <v>6142116</v>
      </c>
      <c r="F6" s="1573">
        <v>321966</v>
      </c>
      <c r="G6" s="1573">
        <f>SUM(E6:F6)</f>
        <v>6464082</v>
      </c>
      <c r="I6" s="1574"/>
      <c r="J6" s="2208"/>
      <c r="K6" s="2208"/>
      <c r="L6" s="2208"/>
      <c r="M6" s="2208"/>
      <c r="N6" s="1563"/>
    </row>
    <row r="7" spans="1:34">
      <c r="A7" s="1564"/>
      <c r="B7" s="1571" t="s">
        <v>30</v>
      </c>
      <c r="C7" s="1575" t="s">
        <v>31</v>
      </c>
      <c r="D7" s="1576"/>
      <c r="E7" s="1569"/>
      <c r="F7" s="1569"/>
      <c r="G7" s="1569"/>
      <c r="I7" s="1570"/>
      <c r="J7" s="2208"/>
      <c r="K7" s="2208"/>
      <c r="L7" s="2208"/>
      <c r="M7" s="2208"/>
      <c r="N7" s="1563"/>
    </row>
    <row r="8" spans="1:34">
      <c r="A8" s="1564"/>
      <c r="B8" s="1571"/>
      <c r="C8" s="1575" t="s">
        <v>150</v>
      </c>
      <c r="D8" s="1576" t="s">
        <v>79</v>
      </c>
      <c r="E8" s="1655">
        <f>G66</f>
        <v>10171</v>
      </c>
      <c r="F8" s="1577">
        <f>G122</f>
        <v>256631</v>
      </c>
      <c r="G8" s="1569">
        <f>SUM(E8:F8)</f>
        <v>266802</v>
      </c>
      <c r="I8" s="1570"/>
      <c r="J8" s="2208"/>
      <c r="K8" s="2208"/>
      <c r="L8" s="2208"/>
      <c r="M8" s="2208"/>
      <c r="N8" s="1563"/>
    </row>
    <row r="9" spans="1:34">
      <c r="A9" s="1564"/>
      <c r="B9" s="1578" t="s">
        <v>78</v>
      </c>
      <c r="C9" s="1566" t="s">
        <v>43</v>
      </c>
      <c r="D9" s="1579" t="s">
        <v>79</v>
      </c>
      <c r="E9" s="1580">
        <f>SUM(E6:E8)</f>
        <v>6152287</v>
      </c>
      <c r="F9" s="1580">
        <f>SUM(F6:F8)</f>
        <v>578597</v>
      </c>
      <c r="G9" s="1580">
        <f>SUM(E9:F9)</f>
        <v>6730884</v>
      </c>
      <c r="I9" s="1574"/>
      <c r="J9" s="2208"/>
      <c r="K9" s="2208"/>
      <c r="L9" s="2208"/>
      <c r="M9" s="2208"/>
      <c r="N9" s="1563"/>
    </row>
    <row r="10" spans="1:34">
      <c r="A10" s="1564"/>
      <c r="B10" s="1571"/>
      <c r="C10" s="1566"/>
      <c r="D10" s="1581"/>
      <c r="E10" s="1581"/>
      <c r="F10" s="1581"/>
      <c r="G10" s="1581"/>
      <c r="H10" s="1572"/>
      <c r="I10" s="1574"/>
      <c r="J10" s="2208"/>
      <c r="K10" s="2208"/>
      <c r="L10" s="2208"/>
      <c r="M10" s="2208"/>
      <c r="N10" s="1563"/>
    </row>
    <row r="11" spans="1:34">
      <c r="A11" s="1573"/>
      <c r="B11" s="1570" t="s">
        <v>44</v>
      </c>
      <c r="C11" s="1566" t="s">
        <v>45</v>
      </c>
      <c r="D11" s="1581"/>
      <c r="E11" s="1581"/>
      <c r="F11" s="1581"/>
      <c r="G11" s="1581"/>
      <c r="H11" s="1582"/>
      <c r="I11" s="1574"/>
      <c r="J11" s="2208"/>
      <c r="K11" s="2208"/>
      <c r="L11" s="2208"/>
      <c r="M11" s="2208"/>
      <c r="N11" s="1563"/>
    </row>
    <row r="12" spans="1:34" s="1" customFormat="1" ht="13.15" customHeight="1">
      <c r="A12" s="32"/>
      <c r="B12" s="796"/>
      <c r="C12" s="796"/>
      <c r="D12" s="796"/>
      <c r="E12" s="796"/>
      <c r="F12" s="796"/>
      <c r="G12" s="796"/>
      <c r="H12" s="796"/>
      <c r="I12" s="2420"/>
      <c r="J12" s="2420"/>
      <c r="K12" s="2420"/>
      <c r="L12" s="2420"/>
      <c r="M12" s="2420"/>
      <c r="N12" s="2420"/>
      <c r="O12" s="2420"/>
      <c r="P12" s="2420"/>
      <c r="Q12" s="2420"/>
      <c r="R12" s="2420"/>
      <c r="S12" s="2420"/>
      <c r="T12" s="185"/>
    </row>
    <row r="13" spans="1:34" s="1" customFormat="1" ht="13.5" thickBot="1">
      <c r="A13" s="46"/>
      <c r="B13" s="2425" t="s">
        <v>627</v>
      </c>
      <c r="C13" s="2425"/>
      <c r="D13" s="2425"/>
      <c r="E13" s="2425"/>
      <c r="F13" s="2425"/>
      <c r="G13" s="2425"/>
      <c r="H13" s="2425"/>
      <c r="I13" s="2420"/>
      <c r="J13" s="2420"/>
      <c r="K13" s="2420"/>
      <c r="L13" s="2420"/>
      <c r="M13" s="2420"/>
      <c r="N13" s="2420"/>
      <c r="O13" s="2420"/>
      <c r="P13" s="2420"/>
      <c r="Q13" s="2420"/>
      <c r="R13" s="2420"/>
      <c r="S13" s="2210"/>
      <c r="T13" s="185"/>
    </row>
    <row r="14" spans="1:34" s="2167" customFormat="1" ht="42.75" customHeight="1" thickTop="1" thickBot="1">
      <c r="A14" s="2164"/>
      <c r="B14" s="2447" t="s">
        <v>46</v>
      </c>
      <c r="C14" s="2447"/>
      <c r="D14" s="2161"/>
      <c r="E14" s="2447" t="s">
        <v>1147</v>
      </c>
      <c r="F14" s="2447"/>
      <c r="G14" s="2447"/>
      <c r="H14" s="2165"/>
      <c r="I14" s="2319"/>
      <c r="J14" s="2319"/>
      <c r="K14" s="2319"/>
      <c r="L14" s="2319"/>
      <c r="M14" s="2320"/>
      <c r="N14" s="2319"/>
      <c r="O14" s="2319"/>
      <c r="P14" s="2319"/>
      <c r="Q14" s="2319"/>
      <c r="R14" s="2320"/>
      <c r="S14" s="2320"/>
      <c r="T14" s="2319"/>
    </row>
    <row r="15" spans="1:34" ht="13.5" customHeight="1" thickTop="1">
      <c r="A15" s="1562"/>
      <c r="B15" s="377"/>
      <c r="C15" s="1366" t="s">
        <v>82</v>
      </c>
      <c r="D15" s="1583"/>
      <c r="E15" s="1206"/>
      <c r="F15" s="1206"/>
      <c r="G15" s="1584"/>
      <c r="H15" s="1584"/>
      <c r="I15" s="568"/>
      <c r="J15" s="568"/>
      <c r="K15" s="568"/>
      <c r="L15" s="2321"/>
      <c r="M15" s="1043"/>
      <c r="N15" s="568"/>
      <c r="R15" s="1043"/>
      <c r="S15" s="568"/>
      <c r="U15" s="348"/>
      <c r="V15" s="348"/>
      <c r="W15" s="349"/>
      <c r="X15" s="348"/>
      <c r="Y15" s="348"/>
      <c r="Z15" s="348"/>
      <c r="AA15" s="348"/>
      <c r="AB15" s="349"/>
      <c r="AC15" s="348"/>
      <c r="AH15" s="348"/>
    </row>
    <row r="16" spans="1:34" ht="13.5" customHeight="1">
      <c r="A16" s="1562"/>
      <c r="B16" s="566">
        <v>2202</v>
      </c>
      <c r="C16" s="416" t="s">
        <v>66</v>
      </c>
      <c r="D16" s="1583"/>
      <c r="E16" s="1206"/>
      <c r="F16" s="1206"/>
      <c r="G16" s="1584"/>
      <c r="H16" s="1584"/>
      <c r="I16" s="568"/>
      <c r="J16" s="568"/>
      <c r="K16" s="568"/>
      <c r="L16" s="2321"/>
      <c r="M16" s="1043"/>
      <c r="N16" s="568"/>
      <c r="R16" s="1043"/>
      <c r="S16" s="568"/>
      <c r="U16" s="348"/>
      <c r="V16" s="348"/>
      <c r="W16" s="349"/>
      <c r="X16" s="348"/>
      <c r="Y16" s="348"/>
      <c r="Z16" s="348"/>
      <c r="AA16" s="348"/>
      <c r="AB16" s="349"/>
      <c r="AC16" s="348"/>
      <c r="AH16" s="348"/>
    </row>
    <row r="17" spans="1:34" ht="13.5" customHeight="1">
      <c r="A17" s="1562"/>
      <c r="B17" s="1361">
        <v>1</v>
      </c>
      <c r="C17" s="1649" t="s">
        <v>714</v>
      </c>
      <c r="D17" s="1583"/>
      <c r="E17" s="1206"/>
      <c r="F17" s="1206"/>
      <c r="G17" s="1584"/>
      <c r="H17" s="1584"/>
      <c r="I17" s="568"/>
      <c r="J17" s="568"/>
      <c r="K17" s="568"/>
      <c r="L17" s="2321"/>
      <c r="M17" s="1043"/>
      <c r="N17" s="568"/>
      <c r="R17" s="1043"/>
      <c r="S17" s="568"/>
      <c r="U17" s="348"/>
      <c r="V17" s="348"/>
      <c r="W17" s="349"/>
      <c r="X17" s="348"/>
      <c r="Y17" s="348"/>
      <c r="Z17" s="348"/>
      <c r="AA17" s="348"/>
      <c r="AB17" s="349"/>
      <c r="AC17" s="348"/>
      <c r="AH17" s="348"/>
    </row>
    <row r="18" spans="1:34" ht="13.5" customHeight="1">
      <c r="A18" s="1562"/>
      <c r="B18" s="1362">
        <v>1.107</v>
      </c>
      <c r="C18" s="416" t="s">
        <v>720</v>
      </c>
      <c r="D18" s="1583"/>
      <c r="E18" s="1206"/>
      <c r="F18" s="1206"/>
      <c r="G18" s="1584"/>
      <c r="H18" s="1584"/>
      <c r="I18" s="568"/>
      <c r="J18" s="568"/>
      <c r="K18" s="568"/>
      <c r="L18" s="2321"/>
      <c r="M18" s="1043"/>
      <c r="N18" s="568"/>
      <c r="R18" s="1043"/>
      <c r="S18" s="568"/>
      <c r="U18" s="348"/>
      <c r="V18" s="348"/>
      <c r="W18" s="349"/>
      <c r="X18" s="348"/>
      <c r="Y18" s="348"/>
      <c r="Z18" s="348"/>
      <c r="AA18" s="348"/>
      <c r="AB18" s="349"/>
      <c r="AC18" s="348"/>
      <c r="AH18" s="348"/>
    </row>
    <row r="19" spans="1:34" ht="29.45" customHeight="1">
      <c r="A19" s="1562"/>
      <c r="B19" s="87">
        <v>25</v>
      </c>
      <c r="C19" s="1167" t="s">
        <v>791</v>
      </c>
      <c r="D19" s="1583"/>
      <c r="E19" s="1206"/>
      <c r="F19" s="1206"/>
      <c r="G19" s="1584"/>
      <c r="H19" s="1584"/>
      <c r="I19" s="568"/>
      <c r="J19" s="568"/>
      <c r="K19" s="568"/>
      <c r="L19" s="2321"/>
      <c r="M19" s="1043"/>
      <c r="N19" s="568"/>
      <c r="R19" s="1043"/>
      <c r="S19" s="568"/>
      <c r="U19" s="348"/>
      <c r="V19" s="348"/>
      <c r="W19" s="349"/>
      <c r="X19" s="348"/>
      <c r="Y19" s="348"/>
      <c r="Z19" s="348"/>
      <c r="AA19" s="348"/>
      <c r="AB19" s="349"/>
      <c r="AC19" s="348"/>
      <c r="AH19" s="348"/>
    </row>
    <row r="20" spans="1:34" ht="27" customHeight="1">
      <c r="A20" s="1562"/>
      <c r="B20" s="1656">
        <v>80</v>
      </c>
      <c r="C20" s="1651" t="s">
        <v>721</v>
      </c>
      <c r="D20" s="1583"/>
      <c r="E20" s="1206"/>
      <c r="F20" s="1206"/>
      <c r="G20" s="1584"/>
      <c r="H20" s="1584"/>
      <c r="I20" s="568"/>
      <c r="J20" s="568"/>
      <c r="K20" s="568"/>
      <c r="L20" s="2321"/>
      <c r="M20" s="1043"/>
      <c r="N20" s="568"/>
      <c r="R20" s="1043"/>
      <c r="S20" s="568"/>
      <c r="U20" s="348"/>
      <c r="V20" s="348"/>
      <c r="W20" s="349"/>
      <c r="X20" s="348"/>
      <c r="Y20" s="348"/>
      <c r="Z20" s="348"/>
      <c r="AA20" s="348"/>
      <c r="AB20" s="349"/>
      <c r="AC20" s="348"/>
      <c r="AH20" s="348"/>
    </row>
    <row r="21" spans="1:34" ht="13.5" customHeight="1">
      <c r="A21" s="1562"/>
      <c r="B21" s="116" t="s">
        <v>722</v>
      </c>
      <c r="C21" s="1167" t="s">
        <v>145</v>
      </c>
      <c r="D21" s="1583"/>
      <c r="E21" s="378"/>
      <c r="F21" s="1206"/>
      <c r="G21" s="1737">
        <v>1</v>
      </c>
      <c r="H21" s="1584"/>
      <c r="I21" s="1695"/>
      <c r="J21" s="1715"/>
      <c r="K21" s="1716"/>
      <c r="L21" s="1712"/>
      <c r="M21" s="1712"/>
      <c r="N21" s="568"/>
      <c r="R21" s="1043"/>
      <c r="S21" s="568"/>
      <c r="U21" s="348"/>
      <c r="V21" s="348"/>
      <c r="W21" s="349"/>
      <c r="X21" s="348"/>
      <c r="Y21" s="348"/>
      <c r="Z21" s="348"/>
      <c r="AA21" s="348"/>
      <c r="AB21" s="349"/>
      <c r="AC21" s="348"/>
      <c r="AH21" s="348"/>
    </row>
    <row r="22" spans="1:34" ht="29.25" customHeight="1">
      <c r="A22" s="1562" t="s">
        <v>78</v>
      </c>
      <c r="B22" s="1658">
        <v>80</v>
      </c>
      <c r="C22" s="1651" t="s">
        <v>721</v>
      </c>
      <c r="D22" s="1583"/>
      <c r="E22" s="378"/>
      <c r="F22" s="378"/>
      <c r="G22" s="1357">
        <v>1</v>
      </c>
      <c r="H22" s="1584"/>
      <c r="I22" s="568"/>
      <c r="J22" s="568"/>
      <c r="K22" s="568"/>
      <c r="L22" s="2321"/>
      <c r="M22" s="1043"/>
      <c r="N22" s="568"/>
      <c r="R22" s="1043"/>
      <c r="S22" s="568"/>
      <c r="U22" s="348"/>
      <c r="V22" s="348"/>
      <c r="W22" s="349"/>
      <c r="X22" s="348"/>
      <c r="Y22" s="348"/>
      <c r="Z22" s="348"/>
      <c r="AA22" s="348"/>
      <c r="AB22" s="349"/>
      <c r="AC22" s="348"/>
      <c r="AH22" s="348"/>
    </row>
    <row r="23" spans="1:34">
      <c r="A23" s="1562"/>
      <c r="B23" s="1658"/>
      <c r="C23" s="1693"/>
      <c r="D23" s="1583"/>
      <c r="E23" s="378"/>
      <c r="F23" s="378"/>
      <c r="G23" s="378"/>
      <c r="H23" s="1584"/>
      <c r="I23" s="568"/>
      <c r="J23" s="568"/>
      <c r="K23" s="568"/>
      <c r="L23" s="2321"/>
      <c r="M23" s="1043"/>
      <c r="N23" s="568"/>
      <c r="R23" s="1043"/>
      <c r="S23" s="568"/>
      <c r="U23" s="348"/>
      <c r="V23" s="348"/>
      <c r="W23" s="349"/>
      <c r="X23" s="348"/>
      <c r="Y23" s="348"/>
      <c r="Z23" s="348"/>
      <c r="AA23" s="348"/>
      <c r="AB23" s="349"/>
      <c r="AC23" s="348"/>
      <c r="AH23" s="348"/>
    </row>
    <row r="24" spans="1:34" ht="29.25" customHeight="1">
      <c r="A24" s="1562"/>
      <c r="B24" s="87">
        <v>81</v>
      </c>
      <c r="C24" s="1167" t="s">
        <v>723</v>
      </c>
      <c r="D24" s="1583"/>
      <c r="E24" s="378"/>
      <c r="F24" s="378"/>
      <c r="G24" s="378"/>
      <c r="H24" s="1584"/>
      <c r="I24" s="568"/>
      <c r="J24" s="568"/>
      <c r="K24" s="568"/>
      <c r="L24" s="2321"/>
      <c r="M24" s="1043"/>
      <c r="N24" s="568"/>
      <c r="R24" s="1043"/>
      <c r="S24" s="568"/>
      <c r="U24" s="348"/>
      <c r="V24" s="348"/>
      <c r="W24" s="349"/>
      <c r="X24" s="348"/>
      <c r="Y24" s="348"/>
      <c r="Z24" s="348"/>
      <c r="AA24" s="348"/>
      <c r="AB24" s="349"/>
      <c r="AC24" s="348"/>
      <c r="AH24" s="348"/>
    </row>
    <row r="25" spans="1:34" ht="14.25">
      <c r="A25" s="1562"/>
      <c r="B25" s="1658" t="s">
        <v>724</v>
      </c>
      <c r="C25" s="1651" t="s">
        <v>145</v>
      </c>
      <c r="D25" s="1583"/>
      <c r="E25" s="378"/>
      <c r="F25" s="378"/>
      <c r="G25" s="378">
        <v>1</v>
      </c>
      <c r="H25" s="1584"/>
      <c r="I25" s="1478"/>
      <c r="J25" s="1722"/>
      <c r="K25" s="1723"/>
      <c r="L25" s="1479"/>
      <c r="M25" s="1479"/>
      <c r="N25" s="568"/>
      <c r="R25" s="1043"/>
      <c r="S25" s="568"/>
      <c r="U25" s="348"/>
      <c r="V25" s="348"/>
      <c r="W25" s="349"/>
      <c r="X25" s="348"/>
      <c r="Y25" s="348"/>
      <c r="Z25" s="348"/>
      <c r="AA25" s="348"/>
      <c r="AB25" s="349"/>
      <c r="AC25" s="348"/>
      <c r="AH25" s="348"/>
    </row>
    <row r="26" spans="1:34" ht="27" customHeight="1">
      <c r="A26" s="1562" t="s">
        <v>78</v>
      </c>
      <c r="B26" s="1658">
        <v>81</v>
      </c>
      <c r="C26" s="1651" t="s">
        <v>723</v>
      </c>
      <c r="D26" s="1583"/>
      <c r="E26" s="378"/>
      <c r="F26" s="378"/>
      <c r="G26" s="1357">
        <v>1</v>
      </c>
      <c r="H26" s="1584"/>
      <c r="I26" s="1478"/>
      <c r="J26" s="1722"/>
      <c r="K26" s="1723"/>
      <c r="L26" s="1479"/>
      <c r="M26" s="1479"/>
      <c r="N26" s="568"/>
      <c r="R26" s="1043"/>
      <c r="S26" s="568"/>
      <c r="U26" s="348"/>
      <c r="V26" s="348"/>
      <c r="W26" s="349"/>
      <c r="X26" s="348"/>
      <c r="Y26" s="348"/>
      <c r="Z26" s="348"/>
      <c r="AA26" s="348"/>
      <c r="AB26" s="349"/>
      <c r="AC26" s="348"/>
      <c r="AH26" s="348"/>
    </row>
    <row r="27" spans="1:34" ht="14.25">
      <c r="A27" s="1562"/>
      <c r="B27" s="1658"/>
      <c r="C27" s="1717"/>
      <c r="D27" s="1583"/>
      <c r="E27" s="378"/>
      <c r="F27" s="378"/>
      <c r="G27" s="378"/>
      <c r="H27" s="1584"/>
      <c r="I27" s="1478"/>
      <c r="J27" s="1722"/>
      <c r="K27" s="1723"/>
      <c r="L27" s="1479"/>
      <c r="M27" s="1479"/>
      <c r="N27" s="568"/>
      <c r="R27" s="1043"/>
      <c r="S27" s="568"/>
      <c r="U27" s="348"/>
      <c r="V27" s="348"/>
      <c r="W27" s="349"/>
      <c r="X27" s="348"/>
      <c r="Y27" s="348"/>
      <c r="Z27" s="348"/>
      <c r="AA27" s="348"/>
      <c r="AB27" s="349"/>
      <c r="AC27" s="348"/>
      <c r="AH27" s="348"/>
    </row>
    <row r="28" spans="1:34" ht="30" customHeight="1">
      <c r="A28" s="1562"/>
      <c r="B28" s="87">
        <v>82</v>
      </c>
      <c r="C28" s="1167" t="s">
        <v>725</v>
      </c>
      <c r="D28" s="1583"/>
      <c r="E28" s="378"/>
      <c r="F28" s="378"/>
      <c r="G28" s="378"/>
      <c r="H28" s="1584"/>
      <c r="I28" s="2322"/>
      <c r="J28" s="2322"/>
      <c r="K28" s="2322"/>
      <c r="L28" s="2323"/>
      <c r="M28" s="2324"/>
      <c r="N28" s="568"/>
      <c r="R28" s="1043"/>
      <c r="S28" s="568"/>
      <c r="U28" s="348"/>
      <c r="V28" s="348"/>
      <c r="W28" s="349"/>
      <c r="X28" s="348"/>
      <c r="Y28" s="348"/>
      <c r="Z28" s="348"/>
      <c r="AA28" s="348"/>
      <c r="AB28" s="349"/>
      <c r="AC28" s="348"/>
      <c r="AH28" s="348"/>
    </row>
    <row r="29" spans="1:34" ht="15.6" customHeight="1">
      <c r="A29" s="1562"/>
      <c r="B29" s="1658" t="s">
        <v>726</v>
      </c>
      <c r="C29" s="1651" t="s">
        <v>145</v>
      </c>
      <c r="D29" s="1583"/>
      <c r="E29" s="378"/>
      <c r="F29" s="378"/>
      <c r="G29" s="378">
        <v>1</v>
      </c>
      <c r="H29" s="1584"/>
      <c r="I29" s="1478"/>
      <c r="J29" s="1722"/>
      <c r="K29" s="1723"/>
      <c r="L29" s="1479"/>
      <c r="M29" s="1479"/>
      <c r="N29" s="568"/>
      <c r="R29" s="1043"/>
      <c r="S29" s="568"/>
      <c r="U29" s="348"/>
      <c r="V29" s="348"/>
      <c r="W29" s="349"/>
      <c r="X29" s="348"/>
      <c r="Y29" s="348"/>
      <c r="Z29" s="348"/>
      <c r="AA29" s="348"/>
      <c r="AB29" s="349"/>
      <c r="AC29" s="348"/>
      <c r="AH29" s="348"/>
    </row>
    <row r="30" spans="1:34" ht="29.45" customHeight="1">
      <c r="A30" s="797" t="s">
        <v>78</v>
      </c>
      <c r="B30" s="87">
        <v>82</v>
      </c>
      <c r="C30" s="1167" t="s">
        <v>725</v>
      </c>
      <c r="D30" s="1583"/>
      <c r="E30" s="378"/>
      <c r="F30" s="378"/>
      <c r="G30" s="1357">
        <v>1</v>
      </c>
      <c r="H30" s="1584"/>
      <c r="I30" s="2322"/>
      <c r="J30" s="2322"/>
      <c r="K30" s="2322"/>
      <c r="L30" s="2323"/>
      <c r="M30" s="2324"/>
      <c r="N30" s="568"/>
      <c r="R30" s="1043"/>
      <c r="S30" s="568"/>
      <c r="U30" s="348"/>
      <c r="V30" s="348"/>
      <c r="W30" s="349"/>
      <c r="X30" s="348"/>
      <c r="Y30" s="348"/>
      <c r="Z30" s="348"/>
      <c r="AA30" s="348"/>
      <c r="AB30" s="349"/>
      <c r="AC30" s="348"/>
      <c r="AH30" s="348"/>
    </row>
    <row r="31" spans="1:34" ht="11.45" customHeight="1">
      <c r="A31" s="797"/>
      <c r="B31" s="87"/>
      <c r="C31" s="1167"/>
      <c r="D31" s="1583"/>
      <c r="E31" s="378"/>
      <c r="F31" s="378"/>
      <c r="G31" s="378"/>
      <c r="H31" s="1584"/>
      <c r="I31" s="2322"/>
      <c r="J31" s="2322"/>
      <c r="K31" s="2322"/>
      <c r="L31" s="2323"/>
      <c r="M31" s="2324"/>
      <c r="N31" s="568"/>
      <c r="R31" s="1043"/>
      <c r="S31" s="568"/>
      <c r="U31" s="348"/>
      <c r="V31" s="348"/>
      <c r="W31" s="349"/>
      <c r="X31" s="348"/>
      <c r="Y31" s="348"/>
      <c r="Z31" s="348"/>
      <c r="AA31" s="348"/>
      <c r="AB31" s="349"/>
      <c r="AC31" s="348"/>
      <c r="AH31" s="348"/>
    </row>
    <row r="32" spans="1:34" ht="29.45" customHeight="1">
      <c r="A32" s="797"/>
      <c r="B32" s="87">
        <v>83</v>
      </c>
      <c r="C32" s="1904" t="s">
        <v>727</v>
      </c>
      <c r="D32" s="1583"/>
      <c r="E32" s="378"/>
      <c r="F32" s="378"/>
      <c r="G32" s="378"/>
      <c r="H32" s="1584"/>
      <c r="I32" s="2322"/>
      <c r="J32" s="2322"/>
      <c r="K32" s="2322"/>
      <c r="L32" s="2323"/>
      <c r="M32" s="2324"/>
      <c r="N32" s="568"/>
      <c r="R32" s="1043"/>
      <c r="S32" s="568"/>
      <c r="U32" s="348"/>
      <c r="V32" s="348"/>
      <c r="W32" s="349"/>
      <c r="X32" s="348"/>
      <c r="Y32" s="348"/>
      <c r="Z32" s="348"/>
      <c r="AA32" s="348"/>
      <c r="AB32" s="349"/>
      <c r="AC32" s="348"/>
      <c r="AH32" s="348"/>
    </row>
    <row r="33" spans="1:34" ht="14.25" customHeight="1">
      <c r="A33" s="178"/>
      <c r="B33" s="1925" t="s">
        <v>728</v>
      </c>
      <c r="C33" s="1926" t="s">
        <v>145</v>
      </c>
      <c r="D33" s="1920"/>
      <c r="E33" s="378"/>
      <c r="F33" s="378"/>
      <c r="G33" s="1737">
        <v>1</v>
      </c>
      <c r="H33" s="1584"/>
      <c r="I33" s="1478"/>
      <c r="J33" s="1722"/>
      <c r="K33" s="1723"/>
      <c r="L33" s="1479"/>
      <c r="M33" s="1479"/>
      <c r="N33" s="568"/>
      <c r="R33" s="1043"/>
      <c r="S33" s="568"/>
      <c r="U33" s="348"/>
      <c r="V33" s="348"/>
      <c r="W33" s="349"/>
      <c r="X33" s="348"/>
      <c r="Y33" s="348"/>
      <c r="Z33" s="348"/>
      <c r="AA33" s="348"/>
      <c r="AB33" s="349"/>
      <c r="AC33" s="348"/>
      <c r="AH33" s="348"/>
    </row>
    <row r="34" spans="1:34" ht="31.15" customHeight="1">
      <c r="A34" s="797" t="s">
        <v>78</v>
      </c>
      <c r="B34" s="87">
        <v>83</v>
      </c>
      <c r="C34" s="1167" t="s">
        <v>727</v>
      </c>
      <c r="D34" s="1583"/>
      <c r="E34" s="378"/>
      <c r="F34" s="378"/>
      <c r="G34" s="1737">
        <v>1</v>
      </c>
      <c r="H34" s="1584"/>
      <c r="I34" s="568"/>
      <c r="J34" s="568"/>
      <c r="K34" s="568"/>
      <c r="L34" s="2321"/>
      <c r="M34" s="1043"/>
      <c r="N34" s="568"/>
      <c r="R34" s="1043"/>
      <c r="S34" s="568"/>
      <c r="U34" s="348"/>
      <c r="V34" s="348"/>
      <c r="W34" s="349"/>
      <c r="X34" s="348"/>
      <c r="Y34" s="348"/>
      <c r="Z34" s="348"/>
      <c r="AA34" s="348"/>
      <c r="AB34" s="349"/>
      <c r="AC34" s="348"/>
      <c r="AH34" s="348"/>
    </row>
    <row r="35" spans="1:34" ht="31.15" customHeight="1">
      <c r="A35" s="797" t="s">
        <v>78</v>
      </c>
      <c r="B35" s="87">
        <v>25</v>
      </c>
      <c r="C35" s="1167" t="s">
        <v>791</v>
      </c>
      <c r="D35" s="1583"/>
      <c r="E35" s="378"/>
      <c r="F35" s="378"/>
      <c r="G35" s="1357">
        <v>4</v>
      </c>
      <c r="H35" s="1584"/>
      <c r="I35" s="568"/>
      <c r="J35" s="568"/>
      <c r="K35" s="568"/>
      <c r="L35" s="2321"/>
      <c r="M35" s="1043"/>
      <c r="N35" s="568"/>
      <c r="R35" s="1043"/>
      <c r="S35" s="568"/>
      <c r="U35" s="348"/>
      <c r="V35" s="348"/>
      <c r="W35" s="349"/>
      <c r="X35" s="348"/>
      <c r="Y35" s="348"/>
      <c r="Z35" s="348"/>
      <c r="AA35" s="348"/>
      <c r="AB35" s="349"/>
      <c r="AC35" s="348"/>
      <c r="AH35" s="348"/>
    </row>
    <row r="36" spans="1:34" ht="18.75" customHeight="1">
      <c r="A36" s="797" t="s">
        <v>78</v>
      </c>
      <c r="B36" s="1659">
        <v>1.107</v>
      </c>
      <c r="C36" s="95" t="s">
        <v>720</v>
      </c>
      <c r="D36" s="1583"/>
      <c r="E36" s="378"/>
      <c r="F36" s="378"/>
      <c r="G36" s="1357">
        <v>4</v>
      </c>
      <c r="H36" s="1584" t="s">
        <v>297</v>
      </c>
      <c r="I36" s="568"/>
      <c r="J36" s="568"/>
      <c r="K36" s="568"/>
      <c r="L36" s="2321"/>
      <c r="M36" s="1043"/>
      <c r="N36" s="568"/>
      <c r="R36" s="1043"/>
      <c r="S36" s="568"/>
      <c r="U36" s="348"/>
      <c r="V36" s="348"/>
      <c r="W36" s="349"/>
      <c r="X36" s="348"/>
      <c r="Y36" s="348"/>
      <c r="Z36" s="348"/>
      <c r="AA36" s="348"/>
      <c r="AB36" s="349"/>
      <c r="AC36" s="348"/>
      <c r="AH36" s="348"/>
    </row>
    <row r="37" spans="1:34">
      <c r="A37" s="797"/>
      <c r="B37" s="1659"/>
      <c r="C37" s="95"/>
      <c r="D37" s="1583"/>
      <c r="E37" s="378"/>
      <c r="F37" s="378"/>
      <c r="G37" s="378"/>
      <c r="H37" s="1584"/>
      <c r="I37" s="568"/>
      <c r="J37" s="568"/>
      <c r="K37" s="568"/>
      <c r="L37" s="2321"/>
      <c r="M37" s="1043"/>
      <c r="N37" s="568"/>
      <c r="R37" s="1043"/>
      <c r="S37" s="568"/>
      <c r="U37" s="348"/>
      <c r="V37" s="348"/>
      <c r="W37" s="349"/>
      <c r="X37" s="348"/>
      <c r="Y37" s="348"/>
      <c r="Z37" s="348"/>
      <c r="AA37" s="348"/>
      <c r="AB37" s="349"/>
      <c r="AC37" s="348"/>
      <c r="AH37" s="348"/>
    </row>
    <row r="38" spans="1:34" ht="13.5" customHeight="1">
      <c r="A38" s="1562"/>
      <c r="B38" s="1362">
        <v>1.8</v>
      </c>
      <c r="C38" s="416" t="s">
        <v>39</v>
      </c>
      <c r="D38" s="1583"/>
      <c r="E38" s="1206"/>
      <c r="F38" s="1206"/>
      <c r="G38" s="1584"/>
      <c r="H38" s="1584"/>
      <c r="I38" s="568"/>
      <c r="J38" s="568"/>
      <c r="K38" s="568"/>
      <c r="L38" s="2321"/>
      <c r="M38" s="1043"/>
      <c r="N38" s="568"/>
      <c r="R38" s="1043"/>
      <c r="S38" s="568"/>
      <c r="U38" s="348"/>
      <c r="V38" s="348"/>
      <c r="W38" s="349"/>
      <c r="X38" s="348"/>
      <c r="Y38" s="348"/>
      <c r="Z38" s="348"/>
      <c r="AA38" s="348"/>
      <c r="AB38" s="349"/>
      <c r="AC38" s="348"/>
      <c r="AH38" s="348"/>
    </row>
    <row r="39" spans="1:34" ht="27" customHeight="1">
      <c r="A39" s="1562"/>
      <c r="B39" s="377">
        <v>27</v>
      </c>
      <c r="C39" s="1650" t="s">
        <v>715</v>
      </c>
      <c r="D39" s="1583"/>
      <c r="E39" s="1206"/>
      <c r="F39" s="1206"/>
      <c r="G39" s="1584"/>
      <c r="H39" s="1584"/>
      <c r="I39" s="568"/>
      <c r="J39" s="568"/>
      <c r="K39" s="568"/>
      <c r="L39" s="2321"/>
      <c r="M39" s="1043"/>
      <c r="N39" s="568"/>
      <c r="R39" s="1043"/>
      <c r="S39" s="568"/>
      <c r="U39" s="348"/>
      <c r="V39" s="348"/>
      <c r="W39" s="349"/>
      <c r="X39" s="348"/>
      <c r="Y39" s="348"/>
      <c r="Z39" s="348"/>
      <c r="AA39" s="348"/>
      <c r="AB39" s="349"/>
      <c r="AC39" s="348"/>
      <c r="AH39" s="348"/>
    </row>
    <row r="40" spans="1:34" ht="57" customHeight="1">
      <c r="A40" s="1562"/>
      <c r="B40" s="377">
        <v>87</v>
      </c>
      <c r="C40" s="1956" t="s">
        <v>1122</v>
      </c>
      <c r="D40" s="1583"/>
      <c r="E40" s="1206"/>
      <c r="F40" s="1206"/>
      <c r="G40" s="1584"/>
      <c r="H40" s="1584"/>
      <c r="I40" s="568"/>
      <c r="J40" s="568"/>
      <c r="K40" s="568"/>
      <c r="L40" s="2321"/>
      <c r="M40" s="1043"/>
      <c r="N40" s="568"/>
      <c r="R40" s="1043"/>
      <c r="S40" s="568"/>
      <c r="U40" s="348"/>
      <c r="V40" s="348"/>
      <c r="W40" s="349"/>
      <c r="X40" s="348"/>
      <c r="Y40" s="348"/>
      <c r="Z40" s="348"/>
      <c r="AA40" s="348"/>
      <c r="AB40" s="349"/>
      <c r="AC40" s="348"/>
      <c r="AH40" s="348"/>
    </row>
    <row r="41" spans="1:34" ht="16.899999999999999" customHeight="1">
      <c r="A41" s="1562"/>
      <c r="B41" s="377" t="s">
        <v>716</v>
      </c>
      <c r="C41" s="1650" t="s">
        <v>135</v>
      </c>
      <c r="D41" s="1583"/>
      <c r="E41" s="378"/>
      <c r="F41" s="1206"/>
      <c r="G41" s="1584">
        <v>750</v>
      </c>
      <c r="H41" s="1584" t="s">
        <v>298</v>
      </c>
      <c r="I41" s="1695"/>
      <c r="J41" s="1715"/>
      <c r="K41" s="1716"/>
      <c r="L41" s="1712"/>
      <c r="M41" s="1712"/>
      <c r="N41" s="568"/>
      <c r="R41" s="1043"/>
      <c r="S41" s="568"/>
      <c r="U41" s="348"/>
      <c r="V41" s="348"/>
      <c r="W41" s="349"/>
      <c r="X41" s="348"/>
      <c r="Y41" s="348"/>
      <c r="Z41" s="348"/>
      <c r="AA41" s="348"/>
      <c r="AB41" s="349"/>
      <c r="AC41" s="348"/>
      <c r="AH41" s="348"/>
    </row>
    <row r="42" spans="1:34" ht="56.25" customHeight="1">
      <c r="A42" s="1562" t="s">
        <v>78</v>
      </c>
      <c r="B42" s="377">
        <v>87</v>
      </c>
      <c r="C42" s="1956" t="s">
        <v>1122</v>
      </c>
      <c r="D42" s="1583"/>
      <c r="E42" s="378"/>
      <c r="F42" s="1206"/>
      <c r="G42" s="1357">
        <v>750</v>
      </c>
      <c r="H42" s="1584"/>
      <c r="I42" s="568"/>
      <c r="J42" s="568"/>
      <c r="K42" s="568"/>
      <c r="L42" s="2321"/>
      <c r="M42" s="1043"/>
      <c r="N42" s="568"/>
      <c r="R42" s="1043"/>
      <c r="S42" s="568"/>
      <c r="U42" s="348"/>
      <c r="V42" s="348"/>
      <c r="W42" s="349"/>
      <c r="X42" s="348"/>
      <c r="Y42" s="348"/>
      <c r="Z42" s="348"/>
      <c r="AA42" s="348"/>
      <c r="AB42" s="349"/>
      <c r="AC42" s="348"/>
      <c r="AH42" s="348"/>
    </row>
    <row r="43" spans="1:34" ht="27.6" customHeight="1">
      <c r="A43" s="1562" t="s">
        <v>78</v>
      </c>
      <c r="B43" s="377">
        <v>27</v>
      </c>
      <c r="C43" s="1650" t="s">
        <v>715</v>
      </c>
      <c r="D43" s="1583"/>
      <c r="E43" s="378"/>
      <c r="F43" s="1206"/>
      <c r="G43" s="1357">
        <v>750</v>
      </c>
      <c r="H43" s="1584"/>
      <c r="I43" s="568"/>
      <c r="J43" s="568"/>
      <c r="K43" s="568"/>
      <c r="L43" s="2321"/>
      <c r="M43" s="1043"/>
      <c r="N43" s="568"/>
      <c r="R43" s="1043"/>
      <c r="S43" s="568"/>
      <c r="U43" s="348"/>
      <c r="V43" s="348"/>
      <c r="W43" s="349"/>
      <c r="X43" s="348"/>
      <c r="Y43" s="348"/>
      <c r="Z43" s="348"/>
      <c r="AA43" s="348"/>
      <c r="AB43" s="349"/>
      <c r="AC43" s="348"/>
      <c r="AH43" s="348"/>
    </row>
    <row r="44" spans="1:34" ht="13.5" customHeight="1">
      <c r="A44" s="1562" t="s">
        <v>78</v>
      </c>
      <c r="B44" s="1362">
        <v>1.8</v>
      </c>
      <c r="C44" s="416" t="s">
        <v>39</v>
      </c>
      <c r="D44" s="1583"/>
      <c r="E44" s="378"/>
      <c r="F44" s="856"/>
      <c r="G44" s="1357">
        <v>750</v>
      </c>
      <c r="H44" s="1584"/>
      <c r="I44" s="568"/>
      <c r="J44" s="568"/>
      <c r="K44" s="568"/>
      <c r="L44" s="2321"/>
      <c r="M44" s="1043"/>
      <c r="N44" s="568"/>
      <c r="R44" s="1043"/>
      <c r="S44" s="568"/>
      <c r="U44" s="348"/>
      <c r="V44" s="348"/>
      <c r="W44" s="349"/>
      <c r="X44" s="348"/>
      <c r="Y44" s="348"/>
      <c r="Z44" s="348"/>
      <c r="AA44" s="348"/>
      <c r="AB44" s="349"/>
      <c r="AC44" s="348"/>
      <c r="AH44" s="348"/>
    </row>
    <row r="45" spans="1:34" ht="13.5" customHeight="1">
      <c r="A45" s="1562" t="s">
        <v>78</v>
      </c>
      <c r="B45" s="1361">
        <v>1</v>
      </c>
      <c r="C45" s="1650" t="s">
        <v>714</v>
      </c>
      <c r="D45" s="1583"/>
      <c r="E45" s="378"/>
      <c r="F45" s="378"/>
      <c r="G45" s="1357">
        <v>754</v>
      </c>
      <c r="H45" s="1584"/>
      <c r="I45" s="568"/>
      <c r="J45" s="568"/>
      <c r="K45" s="568"/>
      <c r="L45" s="2321"/>
      <c r="M45" s="1043"/>
      <c r="N45" s="568"/>
      <c r="R45" s="1043"/>
      <c r="S45" s="568"/>
      <c r="U45" s="348"/>
      <c r="V45" s="348"/>
      <c r="W45" s="349"/>
      <c r="X45" s="348"/>
      <c r="Y45" s="348"/>
      <c r="Z45" s="348"/>
      <c r="AA45" s="348"/>
      <c r="AB45" s="349"/>
      <c r="AC45" s="348"/>
      <c r="AH45" s="348"/>
    </row>
    <row r="46" spans="1:34" ht="10.9" customHeight="1">
      <c r="A46" s="348"/>
      <c r="B46" s="348"/>
      <c r="C46" s="348"/>
      <c r="D46" s="1583"/>
      <c r="E46" s="1206"/>
      <c r="F46" s="1206"/>
      <c r="G46" s="1652"/>
      <c r="H46" s="1584"/>
      <c r="I46" s="568"/>
      <c r="J46" s="568"/>
      <c r="K46" s="568"/>
      <c r="L46" s="2321"/>
      <c r="M46" s="1043"/>
      <c r="N46" s="568"/>
      <c r="R46" s="1043"/>
      <c r="S46" s="568"/>
      <c r="U46" s="348"/>
      <c r="V46" s="348"/>
      <c r="W46" s="349"/>
      <c r="X46" s="348"/>
      <c r="Y46" s="348"/>
      <c r="Z46" s="348"/>
      <c r="AA46" s="348"/>
      <c r="AB46" s="349"/>
      <c r="AC46" s="348"/>
      <c r="AH46" s="348"/>
    </row>
    <row r="47" spans="1:34" ht="13.5" customHeight="1">
      <c r="A47" s="1562"/>
      <c r="B47" s="1361">
        <v>2</v>
      </c>
      <c r="C47" s="1650" t="s">
        <v>42</v>
      </c>
      <c r="D47" s="1583"/>
      <c r="E47" s="1206"/>
      <c r="F47" s="1206"/>
      <c r="G47" s="1584"/>
      <c r="H47" s="1584"/>
      <c r="I47" s="568"/>
      <c r="J47" s="568"/>
      <c r="K47" s="568"/>
      <c r="L47" s="2321"/>
      <c r="M47" s="1043"/>
      <c r="N47" s="568"/>
      <c r="R47" s="1043"/>
      <c r="S47" s="568"/>
      <c r="U47" s="348"/>
      <c r="V47" s="348"/>
      <c r="W47" s="349"/>
      <c r="X47" s="348"/>
      <c r="Y47" s="348"/>
      <c r="Z47" s="348"/>
      <c r="AA47" s="348"/>
      <c r="AB47" s="349"/>
      <c r="AC47" s="348"/>
      <c r="AH47" s="348"/>
    </row>
    <row r="48" spans="1:34" ht="13.5" customHeight="1">
      <c r="A48" s="1562"/>
      <c r="B48" s="1362">
        <v>2.109</v>
      </c>
      <c r="C48" s="416" t="s">
        <v>719</v>
      </c>
      <c r="D48" s="1583"/>
      <c r="E48" s="1206"/>
      <c r="F48" s="1206"/>
      <c r="G48" s="1584"/>
      <c r="H48" s="1584"/>
      <c r="I48" s="568"/>
      <c r="J48" s="568"/>
      <c r="K48" s="568"/>
      <c r="L48" s="2321"/>
      <c r="M48" s="1043"/>
      <c r="N48" s="568"/>
      <c r="R48" s="1043"/>
      <c r="S48" s="568"/>
      <c r="U48" s="348"/>
      <c r="V48" s="348"/>
      <c r="W48" s="349"/>
      <c r="X48" s="348"/>
      <c r="Y48" s="348"/>
      <c r="Z48" s="348"/>
      <c r="AA48" s="348"/>
      <c r="AB48" s="349"/>
      <c r="AC48" s="348"/>
      <c r="AH48" s="348"/>
    </row>
    <row r="49" spans="1:34" ht="13.5" customHeight="1">
      <c r="A49" s="1562"/>
      <c r="B49" s="1656">
        <v>65</v>
      </c>
      <c r="C49" s="1956" t="s">
        <v>1164</v>
      </c>
      <c r="D49" s="1583"/>
      <c r="E49" s="1206"/>
      <c r="F49" s="1206"/>
      <c r="G49" s="1584"/>
      <c r="H49" s="1584"/>
      <c r="I49" s="2325"/>
      <c r="J49" s="2325"/>
      <c r="K49" s="2325"/>
      <c r="L49" s="2326"/>
      <c r="M49" s="2327"/>
      <c r="N49" s="568"/>
      <c r="R49" s="1043"/>
      <c r="S49" s="568"/>
      <c r="U49" s="348"/>
      <c r="V49" s="348"/>
      <c r="W49" s="349"/>
      <c r="X49" s="348"/>
      <c r="Y49" s="348"/>
      <c r="Z49" s="348"/>
      <c r="AA49" s="348"/>
      <c r="AB49" s="349"/>
      <c r="AC49" s="348"/>
      <c r="AH49" s="348"/>
    </row>
    <row r="50" spans="1:34" ht="13.5" customHeight="1">
      <c r="A50" s="1562"/>
      <c r="B50" s="1418" t="s">
        <v>178</v>
      </c>
      <c r="C50" s="1651" t="s">
        <v>145</v>
      </c>
      <c r="D50" s="1583"/>
      <c r="E50" s="1657"/>
      <c r="F50" s="1206"/>
      <c r="G50" s="1584">
        <v>1</v>
      </c>
      <c r="H50" s="1584" t="s">
        <v>307</v>
      </c>
      <c r="I50" s="1695"/>
      <c r="J50" s="1715"/>
      <c r="K50" s="1716"/>
      <c r="L50" s="1712"/>
      <c r="M50" s="1712"/>
      <c r="N50" s="568"/>
      <c r="R50" s="1043"/>
      <c r="S50" s="568"/>
      <c r="U50" s="348"/>
      <c r="V50" s="348"/>
      <c r="W50" s="349"/>
      <c r="X50" s="348"/>
      <c r="Y50" s="348"/>
      <c r="Z50" s="348"/>
      <c r="AA50" s="348"/>
      <c r="AB50" s="349"/>
      <c r="AC50" s="348"/>
      <c r="AH50" s="348"/>
    </row>
    <row r="51" spans="1:34" ht="13.5" customHeight="1">
      <c r="A51" s="1562" t="s">
        <v>78</v>
      </c>
      <c r="B51" s="1656">
        <v>65</v>
      </c>
      <c r="C51" s="1956" t="s">
        <v>1164</v>
      </c>
      <c r="D51" s="1583"/>
      <c r="E51" s="1657"/>
      <c r="F51" s="1206"/>
      <c r="G51" s="1661">
        <v>1</v>
      </c>
      <c r="H51" s="1584"/>
      <c r="I51" s="568"/>
      <c r="J51" s="568"/>
      <c r="K51" s="568"/>
      <c r="L51" s="2321"/>
      <c r="M51" s="1043"/>
      <c r="N51" s="568"/>
      <c r="R51" s="1043"/>
      <c r="S51" s="568"/>
      <c r="U51" s="348"/>
      <c r="V51" s="348"/>
      <c r="W51" s="349"/>
      <c r="X51" s="348"/>
      <c r="Y51" s="348"/>
      <c r="Z51" s="348"/>
      <c r="AA51" s="348"/>
      <c r="AB51" s="349"/>
      <c r="AC51" s="348"/>
      <c r="AH51" s="348"/>
    </row>
    <row r="52" spans="1:34" ht="10.9" customHeight="1">
      <c r="A52" s="1562"/>
      <c r="B52" s="1656"/>
      <c r="C52" s="1717"/>
      <c r="D52" s="1583"/>
      <c r="E52" s="1657"/>
      <c r="F52" s="1206"/>
      <c r="G52" s="1584"/>
      <c r="H52" s="1584"/>
      <c r="I52" s="568"/>
      <c r="J52" s="568"/>
      <c r="K52" s="568"/>
      <c r="L52" s="2321"/>
      <c r="M52" s="1043"/>
      <c r="N52" s="568"/>
      <c r="R52" s="1043"/>
      <c r="S52" s="568"/>
      <c r="U52" s="348"/>
      <c r="V52" s="348"/>
      <c r="W52" s="349"/>
      <c r="X52" s="348"/>
      <c r="Y52" s="348"/>
      <c r="Z52" s="348"/>
      <c r="AA52" s="348"/>
      <c r="AB52" s="349"/>
      <c r="AC52" s="348"/>
      <c r="AH52" s="348"/>
    </row>
    <row r="53" spans="1:34" ht="13.5" customHeight="1">
      <c r="A53" s="1562"/>
      <c r="B53" s="1362">
        <v>2.8</v>
      </c>
      <c r="C53" s="416" t="s">
        <v>39</v>
      </c>
      <c r="D53" s="1583"/>
      <c r="E53" s="1206"/>
      <c r="F53" s="1206"/>
      <c r="G53" s="1584"/>
      <c r="H53" s="1584"/>
      <c r="I53" s="568"/>
      <c r="J53" s="568"/>
      <c r="K53" s="568"/>
      <c r="L53" s="2321"/>
      <c r="M53" s="1043"/>
      <c r="N53" s="568"/>
      <c r="R53" s="1043"/>
      <c r="S53" s="568"/>
      <c r="U53" s="348"/>
      <c r="V53" s="348"/>
      <c r="W53" s="349"/>
      <c r="X53" s="348"/>
      <c r="Y53" s="348"/>
      <c r="Z53" s="348"/>
      <c r="AA53" s="348"/>
      <c r="AB53" s="349"/>
      <c r="AC53" s="348"/>
      <c r="AH53" s="348"/>
    </row>
    <row r="54" spans="1:34" ht="13.5" customHeight="1">
      <c r="A54" s="1562"/>
      <c r="B54" s="377" t="s">
        <v>717</v>
      </c>
      <c r="C54" s="1717" t="s">
        <v>792</v>
      </c>
      <c r="D54" s="1583"/>
      <c r="E54" s="378"/>
      <c r="F54" s="378"/>
      <c r="G54" s="369">
        <v>4416</v>
      </c>
      <c r="H54" s="1584" t="s">
        <v>308</v>
      </c>
      <c r="I54" s="1478"/>
      <c r="J54" s="1722"/>
      <c r="K54" s="1723"/>
      <c r="L54" s="1479"/>
      <c r="M54" s="1479"/>
      <c r="N54" s="568"/>
      <c r="R54" s="1043"/>
      <c r="S54" s="568"/>
      <c r="U54" s="348"/>
      <c r="V54" s="348"/>
      <c r="W54" s="349"/>
      <c r="X54" s="348"/>
      <c r="Y54" s="348"/>
      <c r="Z54" s="348"/>
      <c r="AA54" s="348"/>
      <c r="AB54" s="349"/>
      <c r="AC54" s="348"/>
      <c r="AH54" s="348"/>
    </row>
    <row r="55" spans="1:34" ht="13.5" customHeight="1">
      <c r="A55" s="1562" t="s">
        <v>78</v>
      </c>
      <c r="B55" s="1362">
        <v>2.8</v>
      </c>
      <c r="C55" s="416" t="s">
        <v>39</v>
      </c>
      <c r="D55" s="1583"/>
      <c r="E55" s="378"/>
      <c r="F55" s="856"/>
      <c r="G55" s="1357">
        <v>4416</v>
      </c>
      <c r="H55" s="1584"/>
      <c r="I55" s="568"/>
      <c r="J55" s="568"/>
      <c r="K55" s="568"/>
      <c r="L55" s="2321"/>
      <c r="M55" s="1043"/>
      <c r="N55" s="568"/>
      <c r="R55" s="1043"/>
      <c r="S55" s="568"/>
      <c r="U55" s="348"/>
      <c r="V55" s="348"/>
      <c r="W55" s="349"/>
      <c r="X55" s="348"/>
      <c r="Y55" s="348"/>
      <c r="Z55" s="348"/>
      <c r="AA55" s="348"/>
      <c r="AB55" s="349"/>
      <c r="AC55" s="348"/>
      <c r="AH55" s="348"/>
    </row>
    <row r="56" spans="1:34" ht="13.5" customHeight="1">
      <c r="A56" s="1562" t="s">
        <v>78</v>
      </c>
      <c r="B56" s="1361">
        <v>2</v>
      </c>
      <c r="C56" s="1650" t="s">
        <v>42</v>
      </c>
      <c r="D56" s="1583"/>
      <c r="E56" s="378"/>
      <c r="F56" s="1657"/>
      <c r="G56" s="1357">
        <v>4417</v>
      </c>
      <c r="H56" s="1584"/>
      <c r="I56" s="568"/>
      <c r="J56" s="568"/>
      <c r="K56" s="568"/>
      <c r="L56" s="2321"/>
      <c r="M56" s="1043"/>
      <c r="N56" s="568"/>
      <c r="R56" s="1043"/>
      <c r="S56" s="568"/>
      <c r="U56" s="348"/>
      <c r="V56" s="348"/>
      <c r="W56" s="349"/>
      <c r="X56" s="348"/>
      <c r="Y56" s="348"/>
      <c r="Z56" s="348"/>
      <c r="AA56" s="348"/>
      <c r="AB56" s="349"/>
      <c r="AC56" s="348"/>
      <c r="AH56" s="348"/>
    </row>
    <row r="57" spans="1:34" ht="13.5" customHeight="1">
      <c r="A57" s="1562"/>
      <c r="B57" s="1361"/>
      <c r="C57" s="1785"/>
      <c r="D57" s="1583"/>
      <c r="E57" s="378"/>
      <c r="F57" s="1657"/>
      <c r="G57" s="378"/>
      <c r="H57" s="1584"/>
      <c r="I57" s="568"/>
      <c r="J57" s="568"/>
      <c r="K57" s="568"/>
      <c r="L57" s="2321"/>
      <c r="M57" s="1043"/>
      <c r="N57" s="568"/>
      <c r="R57" s="1043"/>
      <c r="S57" s="568"/>
      <c r="U57" s="348"/>
      <c r="V57" s="348"/>
      <c r="W57" s="349"/>
      <c r="X57" s="348"/>
      <c r="Y57" s="348"/>
      <c r="Z57" s="348"/>
      <c r="AA57" s="348"/>
      <c r="AB57" s="349"/>
      <c r="AC57" s="348"/>
      <c r="AH57" s="348"/>
    </row>
    <row r="58" spans="1:34" ht="13.5" customHeight="1">
      <c r="A58" s="1562"/>
      <c r="B58" s="1361">
        <v>80</v>
      </c>
      <c r="C58" s="1785" t="s">
        <v>67</v>
      </c>
      <c r="D58" s="1583"/>
      <c r="E58" s="378"/>
      <c r="F58" s="1657"/>
      <c r="G58" s="378"/>
      <c r="H58" s="1584"/>
      <c r="I58" s="568"/>
      <c r="J58" s="568"/>
      <c r="K58" s="568"/>
      <c r="L58" s="2321"/>
      <c r="M58" s="1043"/>
      <c r="N58" s="568"/>
      <c r="R58" s="1043"/>
      <c r="S58" s="568"/>
      <c r="U58" s="348"/>
      <c r="V58" s="348"/>
      <c r="W58" s="349"/>
      <c r="X58" s="348"/>
      <c r="Y58" s="348"/>
      <c r="Z58" s="348"/>
      <c r="AA58" s="348"/>
      <c r="AB58" s="349"/>
      <c r="AC58" s="348"/>
      <c r="AH58" s="348"/>
    </row>
    <row r="59" spans="1:34" ht="13.5" customHeight="1">
      <c r="A59" s="1562"/>
      <c r="B59" s="1362">
        <v>80.001099999999994</v>
      </c>
      <c r="C59" s="1956" t="s">
        <v>57</v>
      </c>
      <c r="D59" s="1583"/>
      <c r="E59" s="378"/>
      <c r="F59" s="1657"/>
      <c r="G59" s="378"/>
      <c r="H59" s="1584"/>
      <c r="I59" s="568"/>
      <c r="J59" s="568"/>
      <c r="K59" s="568"/>
      <c r="L59" s="2321"/>
      <c r="M59" s="1043"/>
      <c r="N59" s="568"/>
      <c r="R59" s="1043"/>
      <c r="S59" s="568"/>
      <c r="U59" s="348"/>
      <c r="V59" s="348"/>
      <c r="W59" s="349"/>
      <c r="X59" s="348"/>
      <c r="Y59" s="348"/>
      <c r="Z59" s="348"/>
      <c r="AA59" s="348"/>
      <c r="AB59" s="349"/>
      <c r="AC59" s="348"/>
      <c r="AH59" s="348"/>
    </row>
    <row r="60" spans="1:34" ht="13.5" customHeight="1">
      <c r="A60" s="1562"/>
      <c r="B60" s="1361">
        <v>60</v>
      </c>
      <c r="C60" s="1785" t="s">
        <v>38</v>
      </c>
      <c r="D60" s="1583"/>
      <c r="E60" s="378"/>
      <c r="F60" s="378"/>
      <c r="G60" s="378"/>
      <c r="H60" s="1584"/>
      <c r="I60" s="568"/>
      <c r="J60" s="568"/>
      <c r="K60" s="568"/>
      <c r="L60" s="2321"/>
      <c r="M60" s="1043"/>
      <c r="N60" s="568"/>
      <c r="R60" s="1043"/>
      <c r="S60" s="568"/>
      <c r="U60" s="348"/>
      <c r="V60" s="348"/>
      <c r="W60" s="349"/>
      <c r="X60" s="348"/>
      <c r="Y60" s="348"/>
      <c r="Z60" s="348"/>
      <c r="AA60" s="348"/>
      <c r="AB60" s="349"/>
      <c r="AC60" s="348"/>
      <c r="AH60" s="348"/>
    </row>
    <row r="61" spans="1:34" ht="13.5" customHeight="1">
      <c r="A61" s="1562"/>
      <c r="B61" s="1361" t="s">
        <v>395</v>
      </c>
      <c r="C61" s="1905" t="s">
        <v>145</v>
      </c>
      <c r="D61" s="1583"/>
      <c r="E61" s="378"/>
      <c r="F61" s="378"/>
      <c r="G61" s="1737">
        <v>5000</v>
      </c>
      <c r="H61" s="1584" t="s">
        <v>306</v>
      </c>
      <c r="I61" s="568"/>
      <c r="J61" s="568"/>
      <c r="K61" s="568"/>
      <c r="L61" s="2321"/>
      <c r="M61" s="1043"/>
      <c r="N61" s="568"/>
      <c r="R61" s="1043"/>
      <c r="S61" s="568"/>
      <c r="U61" s="348"/>
      <c r="V61" s="348"/>
      <c r="W61" s="349"/>
      <c r="X61" s="348"/>
      <c r="Y61" s="348"/>
      <c r="Z61" s="348"/>
      <c r="AA61" s="348"/>
      <c r="AB61" s="349"/>
      <c r="AC61" s="348"/>
      <c r="AH61" s="348"/>
    </row>
    <row r="62" spans="1:34" ht="13.5" customHeight="1">
      <c r="A62" s="1599" t="s">
        <v>78</v>
      </c>
      <c r="B62" s="1927">
        <v>60</v>
      </c>
      <c r="C62" s="418" t="s">
        <v>38</v>
      </c>
      <c r="D62" s="1920"/>
      <c r="E62" s="378"/>
      <c r="F62" s="856"/>
      <c r="G62" s="1737">
        <v>5000</v>
      </c>
      <c r="H62" s="1584"/>
      <c r="I62" s="568"/>
      <c r="J62" s="568"/>
      <c r="K62" s="568"/>
      <c r="L62" s="2321"/>
      <c r="M62" s="1043"/>
      <c r="N62" s="568"/>
      <c r="R62" s="1043"/>
      <c r="S62" s="568"/>
      <c r="U62" s="348"/>
      <c r="V62" s="348"/>
      <c r="W62" s="349"/>
      <c r="X62" s="348"/>
      <c r="Y62" s="348"/>
      <c r="Z62" s="348"/>
      <c r="AA62" s="348"/>
      <c r="AB62" s="349"/>
      <c r="AC62" s="348"/>
      <c r="AH62" s="348"/>
    </row>
    <row r="63" spans="1:34" ht="13.5" customHeight="1">
      <c r="A63" s="1562" t="s">
        <v>78</v>
      </c>
      <c r="B63" s="1362">
        <v>80.001099999999994</v>
      </c>
      <c r="C63" s="1956" t="s">
        <v>57</v>
      </c>
      <c r="D63" s="1583"/>
      <c r="E63" s="378"/>
      <c r="F63" s="856"/>
      <c r="G63" s="378">
        <v>5000</v>
      </c>
      <c r="H63" s="1584"/>
      <c r="I63" s="568"/>
      <c r="J63" s="568"/>
      <c r="K63" s="568"/>
      <c r="L63" s="2321"/>
      <c r="M63" s="1043"/>
      <c r="N63" s="568"/>
      <c r="R63" s="1043"/>
      <c r="S63" s="568"/>
      <c r="U63" s="348"/>
      <c r="V63" s="348"/>
      <c r="W63" s="349"/>
      <c r="X63" s="348"/>
      <c r="Y63" s="348"/>
      <c r="Z63" s="348"/>
      <c r="AA63" s="348"/>
      <c r="AB63" s="349"/>
      <c r="AC63" s="348"/>
      <c r="AH63" s="348"/>
    </row>
    <row r="64" spans="1:34" ht="13.5" customHeight="1">
      <c r="A64" s="1562" t="s">
        <v>78</v>
      </c>
      <c r="B64" s="1361">
        <v>80</v>
      </c>
      <c r="C64" s="1785" t="s">
        <v>67</v>
      </c>
      <c r="D64" s="1583"/>
      <c r="E64" s="378"/>
      <c r="F64" s="856"/>
      <c r="G64" s="1357">
        <v>5000</v>
      </c>
      <c r="H64" s="1584"/>
      <c r="I64" s="568"/>
      <c r="J64" s="568"/>
      <c r="K64" s="568"/>
      <c r="L64" s="2321"/>
      <c r="M64" s="1043"/>
      <c r="N64" s="568"/>
      <c r="R64" s="1043"/>
      <c r="S64" s="568"/>
      <c r="U64" s="348"/>
      <c r="V64" s="348"/>
      <c r="W64" s="349"/>
      <c r="X64" s="348"/>
      <c r="Y64" s="348"/>
      <c r="Z64" s="348"/>
      <c r="AA64" s="348"/>
      <c r="AB64" s="349"/>
      <c r="AC64" s="348"/>
      <c r="AH64" s="348"/>
    </row>
    <row r="65" spans="1:34" ht="13.5" customHeight="1">
      <c r="A65" s="1562" t="s">
        <v>78</v>
      </c>
      <c r="B65" s="566">
        <v>2202</v>
      </c>
      <c r="C65" s="416" t="s">
        <v>66</v>
      </c>
      <c r="D65" s="1583"/>
      <c r="E65" s="378"/>
      <c r="F65" s="856"/>
      <c r="G65" s="378">
        <v>10171</v>
      </c>
      <c r="H65" s="1584"/>
      <c r="I65" s="568"/>
      <c r="J65" s="568"/>
      <c r="K65" s="568"/>
      <c r="L65" s="2321"/>
      <c r="M65" s="1043"/>
      <c r="N65" s="568"/>
      <c r="R65" s="1043"/>
      <c r="S65" s="568"/>
      <c r="U65" s="348"/>
      <c r="V65" s="348"/>
      <c r="W65" s="349"/>
      <c r="X65" s="348"/>
      <c r="Y65" s="348"/>
      <c r="Z65" s="348"/>
      <c r="AA65" s="348"/>
      <c r="AB65" s="349"/>
      <c r="AC65" s="348"/>
      <c r="AH65" s="348"/>
    </row>
    <row r="66" spans="1:34" ht="15.6" customHeight="1">
      <c r="A66" s="1483" t="s">
        <v>78</v>
      </c>
      <c r="B66" s="570"/>
      <c r="C66" s="1653" t="s">
        <v>82</v>
      </c>
      <c r="D66" s="1654"/>
      <c r="E66" s="1357"/>
      <c r="F66" s="859"/>
      <c r="G66" s="1357">
        <v>10171</v>
      </c>
      <c r="H66" s="1584"/>
      <c r="I66" s="568"/>
      <c r="J66" s="568"/>
      <c r="K66" s="568"/>
      <c r="L66" s="2321"/>
      <c r="M66" s="1043"/>
      <c r="N66" s="568"/>
      <c r="R66" s="1043"/>
      <c r="S66" s="568"/>
      <c r="U66" s="348"/>
      <c r="V66" s="348"/>
      <c r="W66" s="349"/>
      <c r="X66" s="348"/>
      <c r="Y66" s="348"/>
      <c r="Z66" s="348"/>
      <c r="AA66" s="348"/>
      <c r="AB66" s="349"/>
      <c r="AC66" s="348"/>
      <c r="AH66" s="348"/>
    </row>
    <row r="67" spans="1:34" ht="7.9" customHeight="1">
      <c r="A67" s="1562"/>
      <c r="B67" s="377"/>
      <c r="C67" s="1366"/>
      <c r="D67" s="1583"/>
      <c r="E67" s="1206"/>
      <c r="F67" s="1206"/>
      <c r="G67" s="1584"/>
      <c r="H67" s="1584"/>
      <c r="I67" s="568"/>
      <c r="J67" s="568"/>
      <c r="K67" s="568"/>
      <c r="L67" s="2321"/>
      <c r="M67" s="1043"/>
      <c r="N67" s="568"/>
      <c r="R67" s="1043"/>
      <c r="S67" s="568"/>
      <c r="U67" s="348"/>
      <c r="V67" s="348"/>
      <c r="W67" s="349"/>
      <c r="X67" s="348"/>
      <c r="Y67" s="348"/>
      <c r="Z67" s="348"/>
      <c r="AA67" s="348"/>
      <c r="AB67" s="349"/>
      <c r="AC67" s="348"/>
      <c r="AH67" s="348"/>
    </row>
    <row r="68" spans="1:34" ht="14.65" customHeight="1">
      <c r="A68" s="1562"/>
      <c r="B68" s="377"/>
      <c r="C68" s="1558" t="s">
        <v>33</v>
      </c>
      <c r="D68" s="1585"/>
      <c r="E68" s="1284"/>
      <c r="F68" s="1284"/>
      <c r="G68" s="1586"/>
      <c r="H68" s="1586"/>
      <c r="I68" s="568"/>
      <c r="J68" s="568"/>
      <c r="K68" s="568"/>
      <c r="L68" s="2321"/>
      <c r="M68" s="1043"/>
      <c r="N68" s="568"/>
      <c r="R68" s="1043"/>
      <c r="S68" s="568"/>
      <c r="U68" s="348"/>
      <c r="V68" s="348"/>
      <c r="W68" s="349"/>
      <c r="X68" s="348"/>
      <c r="Y68" s="348"/>
      <c r="Z68" s="348"/>
      <c r="AA68" s="348"/>
      <c r="AB68" s="349"/>
      <c r="AC68" s="348"/>
      <c r="AH68" s="348"/>
    </row>
    <row r="69" spans="1:34" ht="25.5">
      <c r="A69" s="1562" t="s">
        <v>83</v>
      </c>
      <c r="B69" s="1360">
        <v>4202</v>
      </c>
      <c r="C69" s="564" t="s">
        <v>62</v>
      </c>
      <c r="D69" s="1585"/>
      <c r="E69" s="1284"/>
      <c r="F69" s="1284"/>
      <c r="G69" s="1586"/>
      <c r="H69" s="1586"/>
      <c r="I69" s="568"/>
      <c r="J69" s="568"/>
      <c r="K69" s="568"/>
      <c r="L69" s="2321"/>
      <c r="M69" s="1043"/>
      <c r="N69" s="568"/>
      <c r="R69" s="1043"/>
      <c r="S69" s="568"/>
      <c r="U69" s="348"/>
      <c r="V69" s="348"/>
      <c r="W69" s="349"/>
      <c r="X69" s="348"/>
      <c r="Y69" s="348"/>
      <c r="Z69" s="348"/>
      <c r="AA69" s="348"/>
      <c r="AB69" s="349"/>
      <c r="AC69" s="348"/>
      <c r="AH69" s="348"/>
    </row>
    <row r="70" spans="1:34" ht="13.7" customHeight="1">
      <c r="A70" s="1587"/>
      <c r="B70" s="1361">
        <v>1</v>
      </c>
      <c r="C70" s="563" t="s">
        <v>66</v>
      </c>
      <c r="D70" s="1588"/>
      <c r="E70" s="1268"/>
      <c r="F70" s="1268"/>
      <c r="G70" s="1589"/>
      <c r="H70" s="1589"/>
      <c r="I70" s="568"/>
      <c r="J70" s="568"/>
      <c r="K70" s="568"/>
      <c r="L70" s="2321"/>
      <c r="M70" s="1043"/>
      <c r="N70" s="568"/>
      <c r="R70" s="1043"/>
      <c r="S70" s="568"/>
      <c r="U70" s="348"/>
      <c r="V70" s="348"/>
      <c r="W70" s="349"/>
      <c r="X70" s="348"/>
      <c r="Y70" s="348"/>
      <c r="Z70" s="348"/>
      <c r="AA70" s="348"/>
      <c r="AB70" s="349"/>
      <c r="AC70" s="348"/>
      <c r="AH70" s="348"/>
    </row>
    <row r="71" spans="1:34" ht="13.7" customHeight="1">
      <c r="A71" s="1587"/>
      <c r="B71" s="1362">
        <v>1.2010000000000001</v>
      </c>
      <c r="C71" s="563" t="s">
        <v>714</v>
      </c>
      <c r="D71" s="1588"/>
      <c r="E71" s="1268"/>
      <c r="F71" s="1268"/>
      <c r="G71" s="1589"/>
      <c r="H71" s="1589"/>
      <c r="I71" s="568"/>
      <c r="J71" s="568"/>
      <c r="K71" s="568"/>
      <c r="L71" s="2321"/>
      <c r="M71" s="1043"/>
      <c r="N71" s="568"/>
      <c r="R71" s="1043"/>
      <c r="S71" s="568"/>
      <c r="U71" s="348"/>
      <c r="V71" s="348"/>
      <c r="W71" s="349"/>
      <c r="X71" s="348"/>
      <c r="Y71" s="348"/>
      <c r="Z71" s="348"/>
      <c r="AA71" s="348"/>
      <c r="AB71" s="349"/>
      <c r="AC71" s="348"/>
      <c r="AH71" s="348"/>
    </row>
    <row r="72" spans="1:34" ht="13.7" customHeight="1">
      <c r="A72" s="1587"/>
      <c r="B72" s="1361">
        <v>70</v>
      </c>
      <c r="C72" s="563" t="s">
        <v>63</v>
      </c>
      <c r="D72" s="1588"/>
      <c r="E72" s="1268"/>
      <c r="F72" s="1268"/>
      <c r="G72" s="1589"/>
      <c r="H72" s="1589"/>
      <c r="I72" s="568"/>
      <c r="J72" s="568"/>
      <c r="K72" s="568"/>
      <c r="L72" s="2321"/>
      <c r="M72" s="1043"/>
      <c r="N72" s="568"/>
      <c r="R72" s="1043"/>
      <c r="S72" s="568"/>
      <c r="U72" s="348"/>
      <c r="V72" s="348"/>
      <c r="W72" s="349"/>
      <c r="X72" s="348"/>
      <c r="Y72" s="348"/>
      <c r="Z72" s="348"/>
      <c r="AA72" s="348"/>
      <c r="AB72" s="349"/>
      <c r="AC72" s="348"/>
      <c r="AH72" s="348"/>
    </row>
    <row r="73" spans="1:34" ht="13.7" customHeight="1">
      <c r="A73" s="1587"/>
      <c r="B73" s="1361">
        <v>45</v>
      </c>
      <c r="C73" s="563" t="s">
        <v>34</v>
      </c>
      <c r="D73" s="1588"/>
      <c r="E73" s="1268"/>
      <c r="F73" s="1268"/>
      <c r="G73" s="1589"/>
      <c r="H73" s="1589"/>
      <c r="I73" s="568"/>
      <c r="J73" s="568"/>
      <c r="K73" s="568"/>
      <c r="L73" s="2321"/>
      <c r="M73" s="1043"/>
      <c r="N73" s="568"/>
      <c r="R73" s="1043"/>
      <c r="S73" s="568"/>
      <c r="U73" s="348"/>
      <c r="V73" s="348"/>
      <c r="W73" s="349"/>
      <c r="X73" s="348"/>
      <c r="Y73" s="348"/>
      <c r="Z73" s="348"/>
      <c r="AA73" s="348"/>
      <c r="AB73" s="349"/>
      <c r="AC73" s="348"/>
      <c r="AH73" s="348"/>
    </row>
    <row r="74" spans="1:34" ht="13.7" customHeight="1">
      <c r="A74" s="1662" t="s">
        <v>300</v>
      </c>
      <c r="B74" s="1361" t="s">
        <v>907</v>
      </c>
      <c r="C74" s="563" t="s">
        <v>908</v>
      </c>
      <c r="D74" s="1588"/>
      <c r="E74" s="1292"/>
      <c r="F74" s="1292"/>
      <c r="G74" s="1431">
        <v>5000</v>
      </c>
      <c r="H74" s="1589" t="s">
        <v>336</v>
      </c>
      <c r="I74" s="568"/>
      <c r="J74" s="568"/>
      <c r="K74" s="568"/>
      <c r="L74" s="2321"/>
      <c r="M74" s="1043"/>
      <c r="N74" s="568"/>
      <c r="R74" s="1043"/>
      <c r="S74" s="568"/>
      <c r="U74" s="348"/>
      <c r="V74" s="348"/>
      <c r="W74" s="349"/>
      <c r="X74" s="348"/>
      <c r="Y74" s="348"/>
      <c r="Z74" s="348"/>
      <c r="AA74" s="348"/>
      <c r="AB74" s="349"/>
      <c r="AC74" s="348"/>
      <c r="AH74" s="348"/>
    </row>
    <row r="75" spans="1:34" ht="13.7" customHeight="1">
      <c r="A75" s="1587" t="s">
        <v>78</v>
      </c>
      <c r="B75" s="1361">
        <v>45</v>
      </c>
      <c r="C75" s="563" t="s">
        <v>34</v>
      </c>
      <c r="D75" s="1588"/>
      <c r="E75" s="1292"/>
      <c r="F75" s="1292"/>
      <c r="G75" s="1529">
        <v>5000</v>
      </c>
      <c r="H75" s="1589"/>
      <c r="I75" s="568"/>
      <c r="J75" s="568"/>
      <c r="K75" s="568"/>
      <c r="L75" s="2321"/>
      <c r="M75" s="1043"/>
      <c r="N75" s="568"/>
      <c r="R75" s="1043"/>
      <c r="S75" s="568"/>
      <c r="U75" s="348"/>
      <c r="V75" s="348"/>
      <c r="W75" s="349"/>
      <c r="X75" s="348"/>
      <c r="Y75" s="348"/>
      <c r="Z75" s="348"/>
      <c r="AA75" s="348"/>
      <c r="AB75" s="349"/>
      <c r="AC75" s="348"/>
      <c r="AH75" s="348"/>
    </row>
    <row r="76" spans="1:34" ht="13.7" customHeight="1">
      <c r="A76" s="1587" t="s">
        <v>78</v>
      </c>
      <c r="B76" s="1361">
        <v>70</v>
      </c>
      <c r="C76" s="563" t="s">
        <v>63</v>
      </c>
      <c r="D76" s="1588"/>
      <c r="E76" s="1292"/>
      <c r="F76" s="1292"/>
      <c r="G76" s="1292">
        <v>5000</v>
      </c>
      <c r="H76" s="1589"/>
      <c r="I76" s="568"/>
      <c r="J76" s="568"/>
      <c r="K76" s="568"/>
      <c r="L76" s="2321"/>
      <c r="M76" s="1043"/>
      <c r="N76" s="568"/>
      <c r="R76" s="1043"/>
      <c r="S76" s="568"/>
      <c r="U76" s="348"/>
      <c r="V76" s="348"/>
      <c r="W76" s="349"/>
      <c r="X76" s="348"/>
      <c r="Y76" s="348"/>
      <c r="Z76" s="348"/>
      <c r="AA76" s="348"/>
      <c r="AB76" s="349"/>
      <c r="AC76" s="348"/>
      <c r="AH76" s="348"/>
    </row>
    <row r="77" spans="1:34" ht="13.7" customHeight="1">
      <c r="A77" s="1587" t="s">
        <v>78</v>
      </c>
      <c r="B77" s="1362">
        <v>1.2010000000000001</v>
      </c>
      <c r="C77" s="563" t="s">
        <v>714</v>
      </c>
      <c r="D77" s="1588"/>
      <c r="E77" s="1292"/>
      <c r="F77" s="1292"/>
      <c r="G77" s="1529">
        <v>5000</v>
      </c>
      <c r="H77" s="1589"/>
      <c r="I77" s="568"/>
      <c r="J77" s="568"/>
      <c r="K77" s="568"/>
      <c r="L77" s="2321"/>
      <c r="M77" s="1043"/>
      <c r="N77" s="568"/>
      <c r="R77" s="1043"/>
      <c r="S77" s="568"/>
      <c r="U77" s="348"/>
      <c r="V77" s="348"/>
      <c r="W77" s="349"/>
      <c r="X77" s="348"/>
      <c r="Y77" s="348"/>
      <c r="Z77" s="348"/>
      <c r="AA77" s="348"/>
      <c r="AB77" s="349"/>
      <c r="AC77" s="348"/>
      <c r="AH77" s="348"/>
    </row>
    <row r="78" spans="1:34" ht="13.7" customHeight="1">
      <c r="A78" s="1587"/>
      <c r="B78" s="1361"/>
      <c r="C78" s="563"/>
      <c r="D78" s="1588"/>
      <c r="E78" s="1268"/>
      <c r="F78" s="1268"/>
      <c r="G78" s="1589"/>
      <c r="H78" s="1589"/>
      <c r="I78" s="568"/>
      <c r="J78" s="568"/>
      <c r="K78" s="568"/>
      <c r="L78" s="2321"/>
      <c r="M78" s="1043"/>
      <c r="N78" s="568"/>
      <c r="R78" s="1043"/>
      <c r="S78" s="568"/>
      <c r="U78" s="348"/>
      <c r="V78" s="348"/>
      <c r="W78" s="349"/>
      <c r="X78" s="348"/>
      <c r="Y78" s="348"/>
      <c r="Z78" s="348"/>
      <c r="AA78" s="348"/>
      <c r="AB78" s="349"/>
      <c r="AC78" s="348"/>
      <c r="AH78" s="348"/>
    </row>
    <row r="79" spans="1:34" s="262" customFormat="1" ht="15" customHeight="1">
      <c r="A79" s="1587"/>
      <c r="B79" s="1362">
        <v>1.202</v>
      </c>
      <c r="C79" s="564" t="s">
        <v>42</v>
      </c>
      <c r="D79" s="1592"/>
      <c r="E79" s="1284"/>
      <c r="F79" s="1284"/>
      <c r="G79" s="1378"/>
      <c r="H79" s="1378"/>
      <c r="I79" s="261"/>
      <c r="J79" s="261"/>
      <c r="K79" s="261"/>
      <c r="L79" s="2328"/>
      <c r="M79" s="1606"/>
      <c r="N79" s="261"/>
      <c r="O79" s="261"/>
      <c r="P79" s="261"/>
      <c r="Q79" s="261"/>
      <c r="R79" s="1606"/>
      <c r="S79" s="261"/>
      <c r="T79" s="261"/>
      <c r="W79" s="1602"/>
      <c r="AB79" s="1602"/>
    </row>
    <row r="80" spans="1:34" s="262" customFormat="1" ht="15" customHeight="1">
      <c r="A80" s="1587"/>
      <c r="B80" s="562">
        <v>70</v>
      </c>
      <c r="C80" s="563" t="s">
        <v>63</v>
      </c>
      <c r="D80" s="1592"/>
      <c r="E80" s="1284"/>
      <c r="F80" s="1284"/>
      <c r="G80" s="1378"/>
      <c r="H80" s="1378"/>
      <c r="I80" s="261"/>
      <c r="J80" s="261"/>
      <c r="K80" s="261"/>
      <c r="L80" s="2328"/>
      <c r="M80" s="1606"/>
      <c r="N80" s="261"/>
      <c r="O80" s="261"/>
      <c r="P80" s="261"/>
      <c r="Q80" s="261"/>
      <c r="R80" s="1606"/>
      <c r="S80" s="261"/>
      <c r="T80" s="261"/>
      <c r="W80" s="1602"/>
      <c r="AB80" s="1602"/>
    </row>
    <row r="81" spans="1:28" s="262" customFormat="1" ht="14.65" customHeight="1">
      <c r="A81" s="1587"/>
      <c r="B81" s="614">
        <v>46</v>
      </c>
      <c r="C81" s="563" t="s">
        <v>35</v>
      </c>
      <c r="D81" s="1590"/>
      <c r="E81" s="1290"/>
      <c r="F81" s="862"/>
      <c r="G81" s="1593"/>
      <c r="H81" s="1593"/>
      <c r="I81" s="261"/>
      <c r="J81" s="261"/>
      <c r="K81" s="261"/>
      <c r="L81" s="2328"/>
      <c r="M81" s="1606"/>
      <c r="N81" s="261"/>
      <c r="O81" s="261"/>
      <c r="P81" s="261"/>
      <c r="Q81" s="261"/>
      <c r="R81" s="1606"/>
      <c r="S81" s="261"/>
      <c r="T81" s="261"/>
      <c r="W81" s="1602"/>
      <c r="AB81" s="1602"/>
    </row>
    <row r="82" spans="1:28" s="262" customFormat="1" ht="27.6" customHeight="1">
      <c r="A82" s="1662" t="s">
        <v>300</v>
      </c>
      <c r="B82" s="1412" t="s">
        <v>1065</v>
      </c>
      <c r="C82" s="563" t="s">
        <v>733</v>
      </c>
      <c r="D82" s="371"/>
      <c r="E82" s="403"/>
      <c r="F82" s="789"/>
      <c r="G82" s="370">
        <v>7400</v>
      </c>
      <c r="H82" s="370" t="s">
        <v>308</v>
      </c>
      <c r="I82" s="1695"/>
      <c r="J82" s="1715"/>
      <c r="K82" s="1716"/>
      <c r="L82" s="1720"/>
      <c r="M82" s="1712"/>
      <c r="N82" s="261"/>
      <c r="O82" s="261"/>
      <c r="P82" s="261"/>
      <c r="Q82" s="261"/>
      <c r="R82" s="1606"/>
      <c r="S82" s="568"/>
      <c r="T82" s="568"/>
      <c r="U82" s="348"/>
      <c r="V82" s="348"/>
      <c r="W82" s="349"/>
      <c r="X82" s="348"/>
      <c r="AB82" s="1602"/>
    </row>
    <row r="83" spans="1:28" s="262" customFormat="1" ht="13.9" customHeight="1">
      <c r="A83" s="1587" t="s">
        <v>78</v>
      </c>
      <c r="B83" s="614">
        <v>46</v>
      </c>
      <c r="C83" s="563" t="s">
        <v>35</v>
      </c>
      <c r="D83" s="371"/>
      <c r="E83" s="370"/>
      <c r="F83" s="370"/>
      <c r="G83" s="368">
        <v>7400</v>
      </c>
      <c r="H83" s="370"/>
      <c r="I83" s="1695"/>
      <c r="J83" s="1715"/>
      <c r="K83" s="1716"/>
      <c r="L83" s="1720"/>
      <c r="M83" s="1712"/>
      <c r="N83" s="261"/>
      <c r="O83" s="261"/>
      <c r="P83" s="261"/>
      <c r="Q83" s="261"/>
      <c r="R83" s="1606"/>
      <c r="S83" s="261"/>
      <c r="T83" s="261"/>
      <c r="W83" s="1602"/>
      <c r="AB83" s="1602"/>
    </row>
    <row r="84" spans="1:28" s="262" customFormat="1" ht="13.9" customHeight="1">
      <c r="A84" s="1587"/>
      <c r="B84" s="614"/>
      <c r="C84" s="563"/>
      <c r="D84" s="371"/>
      <c r="E84" s="370"/>
      <c r="F84" s="789"/>
      <c r="G84" s="370"/>
      <c r="H84" s="370"/>
      <c r="I84" s="261"/>
      <c r="J84" s="261"/>
      <c r="K84" s="261"/>
      <c r="L84" s="2328"/>
      <c r="M84" s="1606"/>
      <c r="N84" s="261"/>
      <c r="O84" s="261"/>
      <c r="P84" s="261"/>
      <c r="Q84" s="261"/>
      <c r="R84" s="1606"/>
      <c r="S84" s="261"/>
      <c r="T84" s="261"/>
      <c r="W84" s="1602"/>
      <c r="AB84" s="1602"/>
    </row>
    <row r="85" spans="1:28" s="262" customFormat="1" ht="17.25" customHeight="1">
      <c r="A85" s="1587"/>
      <c r="B85" s="614" t="s">
        <v>237</v>
      </c>
      <c r="C85" s="563" t="s">
        <v>36</v>
      </c>
      <c r="D85" s="1590"/>
      <c r="E85" s="1206"/>
      <c r="F85" s="856"/>
      <c r="G85" s="1591"/>
      <c r="H85" s="1591"/>
      <c r="I85" s="261"/>
      <c r="J85" s="261"/>
      <c r="K85" s="261"/>
      <c r="L85" s="2328"/>
      <c r="M85" s="1606"/>
      <c r="N85" s="261"/>
      <c r="O85" s="261"/>
      <c r="P85" s="261"/>
      <c r="Q85" s="261"/>
      <c r="R85" s="1606"/>
      <c r="S85" s="261"/>
      <c r="T85" s="261"/>
      <c r="W85" s="1602"/>
      <c r="AB85" s="1602"/>
    </row>
    <row r="86" spans="1:28" s="598" customFormat="1" ht="27" customHeight="1">
      <c r="A86" s="1662" t="s">
        <v>300</v>
      </c>
      <c r="B86" s="614" t="s">
        <v>637</v>
      </c>
      <c r="C86" s="563" t="s">
        <v>693</v>
      </c>
      <c r="D86" s="1561"/>
      <c r="E86" s="378"/>
      <c r="F86" s="856"/>
      <c r="G86" s="1591">
        <v>60000</v>
      </c>
      <c r="H86" s="370" t="s">
        <v>309</v>
      </c>
      <c r="I86" s="1695"/>
      <c r="J86" s="1715"/>
      <c r="K86" s="1716"/>
      <c r="L86" s="1720"/>
      <c r="M86" s="1712"/>
      <c r="N86" s="2329"/>
      <c r="O86" s="2329"/>
      <c r="P86" s="2329"/>
      <c r="Q86" s="2329"/>
      <c r="R86" s="2330"/>
      <c r="S86" s="2329"/>
      <c r="T86" s="2329"/>
      <c r="W86" s="1610"/>
      <c r="AB86" s="1610"/>
    </row>
    <row r="87" spans="1:28" s="262" customFormat="1">
      <c r="A87" s="1587" t="s">
        <v>638</v>
      </c>
      <c r="B87" s="614" t="s">
        <v>237</v>
      </c>
      <c r="C87" s="563" t="s">
        <v>36</v>
      </c>
      <c r="D87" s="1590"/>
      <c r="E87" s="378"/>
      <c r="F87" s="856"/>
      <c r="G87" s="1594">
        <v>60000</v>
      </c>
      <c r="H87" s="1591"/>
      <c r="I87" s="261"/>
      <c r="J87" s="261"/>
      <c r="K87" s="261"/>
      <c r="L87" s="2328"/>
      <c r="M87" s="1606"/>
      <c r="N87" s="261"/>
      <c r="O87" s="261"/>
      <c r="P87" s="261"/>
      <c r="Q87" s="261"/>
      <c r="R87" s="1606"/>
      <c r="S87" s="261"/>
      <c r="T87" s="261"/>
      <c r="W87" s="1602"/>
      <c r="AB87" s="1602"/>
    </row>
    <row r="88" spans="1:28" s="262" customFormat="1" ht="13.7" customHeight="1">
      <c r="A88" s="1587" t="s">
        <v>78</v>
      </c>
      <c r="B88" s="1362">
        <v>1.202</v>
      </c>
      <c r="C88" s="564" t="s">
        <v>42</v>
      </c>
      <c r="D88" s="371"/>
      <c r="E88" s="370"/>
      <c r="F88" s="370"/>
      <c r="G88" s="374">
        <v>67400</v>
      </c>
      <c r="H88" s="370"/>
      <c r="I88" s="261"/>
      <c r="J88" s="261"/>
      <c r="K88" s="261"/>
      <c r="L88" s="2328"/>
      <c r="M88" s="1606"/>
      <c r="N88" s="261"/>
      <c r="O88" s="261"/>
      <c r="P88" s="261"/>
      <c r="Q88" s="261"/>
      <c r="R88" s="1606"/>
      <c r="S88" s="261"/>
      <c r="T88" s="261"/>
      <c r="W88" s="1602"/>
      <c r="AB88" s="1602"/>
    </row>
    <row r="89" spans="1:28" s="262" customFormat="1" ht="14.25" customHeight="1">
      <c r="A89" s="1587"/>
      <c r="B89" s="1362"/>
      <c r="C89" s="564"/>
      <c r="D89" s="371"/>
      <c r="E89" s="371"/>
      <c r="F89" s="789"/>
      <c r="G89" s="1595"/>
      <c r="H89" s="1595"/>
      <c r="I89" s="261"/>
      <c r="J89" s="261"/>
      <c r="K89" s="261"/>
      <c r="L89" s="2328"/>
      <c r="M89" s="1606"/>
      <c r="N89" s="261"/>
      <c r="O89" s="261"/>
      <c r="P89" s="261"/>
      <c r="Q89" s="261"/>
      <c r="R89" s="1606"/>
      <c r="S89" s="261"/>
      <c r="T89" s="261"/>
      <c r="W89" s="1602"/>
      <c r="AB89" s="1602"/>
    </row>
    <row r="90" spans="1:28" s="262" customFormat="1" ht="13.9" customHeight="1">
      <c r="A90" s="1587"/>
      <c r="B90" s="1362">
        <v>1.2030000000000001</v>
      </c>
      <c r="C90" s="564" t="s">
        <v>244</v>
      </c>
      <c r="D90" s="1588"/>
      <c r="E90" s="1268"/>
      <c r="F90" s="855"/>
      <c r="G90" s="1596"/>
      <c r="H90" s="1596"/>
      <c r="I90" s="261"/>
      <c r="J90" s="261"/>
      <c r="K90" s="261"/>
      <c r="L90" s="2328"/>
      <c r="M90" s="1606"/>
      <c r="N90" s="261"/>
      <c r="O90" s="261"/>
      <c r="P90" s="261"/>
      <c r="Q90" s="261"/>
      <c r="R90" s="1606"/>
      <c r="S90" s="261"/>
      <c r="T90" s="261"/>
      <c r="W90" s="1602"/>
      <c r="AB90" s="1602"/>
    </row>
    <row r="91" spans="1:28" s="262" customFormat="1" ht="13.9" customHeight="1">
      <c r="A91" s="1587"/>
      <c r="B91" s="562">
        <v>70</v>
      </c>
      <c r="C91" s="563" t="s">
        <v>63</v>
      </c>
      <c r="D91" s="1588"/>
      <c r="E91" s="1268"/>
      <c r="F91" s="855"/>
      <c r="G91" s="1596"/>
      <c r="H91" s="1596"/>
      <c r="I91" s="261"/>
      <c r="J91" s="261"/>
      <c r="K91" s="261"/>
      <c r="L91" s="2328"/>
      <c r="M91" s="1606"/>
      <c r="N91" s="261"/>
      <c r="O91" s="261"/>
      <c r="P91" s="261"/>
      <c r="Q91" s="261"/>
      <c r="R91" s="1606"/>
      <c r="S91" s="261"/>
      <c r="T91" s="261"/>
      <c r="W91" s="1602"/>
      <c r="AB91" s="1602"/>
    </row>
    <row r="92" spans="1:28" s="262" customFormat="1" ht="13.9" customHeight="1">
      <c r="A92" s="1587"/>
      <c r="B92" s="562">
        <v>45</v>
      </c>
      <c r="C92" s="563" t="s">
        <v>34</v>
      </c>
      <c r="D92" s="1588"/>
      <c r="E92" s="1268"/>
      <c r="F92" s="855"/>
      <c r="G92" s="1589"/>
      <c r="H92" s="1589"/>
      <c r="I92" s="261"/>
      <c r="J92" s="261"/>
      <c r="K92" s="261"/>
      <c r="L92" s="2328"/>
      <c r="M92" s="1606"/>
      <c r="N92" s="261"/>
      <c r="O92" s="261"/>
      <c r="P92" s="261"/>
      <c r="Q92" s="261"/>
      <c r="R92" s="1606"/>
      <c r="S92" s="261"/>
      <c r="T92" s="261"/>
      <c r="W92" s="1602"/>
      <c r="AB92" s="1602"/>
    </row>
    <row r="93" spans="1:28" s="262" customFormat="1" ht="15" customHeight="1">
      <c r="A93" s="1587"/>
      <c r="B93" s="1412" t="s">
        <v>412</v>
      </c>
      <c r="C93" s="563" t="s">
        <v>413</v>
      </c>
      <c r="D93" s="371"/>
      <c r="E93" s="370"/>
      <c r="F93" s="789"/>
      <c r="G93" s="370">
        <v>49330</v>
      </c>
      <c r="H93" s="371" t="s">
        <v>655</v>
      </c>
      <c r="I93" s="1695"/>
      <c r="J93" s="1715"/>
      <c r="K93" s="1716"/>
      <c r="L93" s="1712"/>
      <c r="M93" s="1712"/>
      <c r="N93" s="261"/>
      <c r="O93" s="261"/>
      <c r="P93" s="261"/>
      <c r="Q93" s="261"/>
      <c r="R93" s="1606"/>
      <c r="S93" s="568"/>
      <c r="T93" s="568"/>
      <c r="U93" s="348"/>
      <c r="V93" s="348"/>
      <c r="W93" s="349"/>
      <c r="X93" s="348"/>
      <c r="AB93" s="1602"/>
    </row>
    <row r="94" spans="1:28" s="262" customFormat="1" ht="17.45" customHeight="1">
      <c r="A94" s="1662" t="s">
        <v>300</v>
      </c>
      <c r="B94" s="1412" t="s">
        <v>639</v>
      </c>
      <c r="C94" s="563" t="s">
        <v>640</v>
      </c>
      <c r="D94" s="371"/>
      <c r="E94" s="370"/>
      <c r="F94" s="789"/>
      <c r="G94" s="370">
        <v>46000</v>
      </c>
      <c r="H94" s="370" t="s">
        <v>656</v>
      </c>
      <c r="I94" s="1695"/>
      <c r="J94" s="1715"/>
      <c r="K94" s="1716"/>
      <c r="L94" s="1720"/>
      <c r="M94" s="1712"/>
      <c r="N94" s="261"/>
      <c r="O94" s="261"/>
      <c r="P94" s="261"/>
      <c r="Q94" s="261"/>
      <c r="R94" s="1606"/>
      <c r="S94" s="568"/>
      <c r="T94" s="568"/>
      <c r="U94" s="348"/>
      <c r="V94" s="348"/>
      <c r="W94" s="349"/>
      <c r="X94" s="348"/>
      <c r="AB94" s="1602"/>
    </row>
    <row r="95" spans="1:28" s="262" customFormat="1" ht="14.65" customHeight="1">
      <c r="A95" s="1921" t="s">
        <v>78</v>
      </c>
      <c r="B95" s="1922">
        <v>45</v>
      </c>
      <c r="C95" s="1923" t="s">
        <v>34</v>
      </c>
      <c r="D95" s="373"/>
      <c r="E95" s="374"/>
      <c r="F95" s="1491"/>
      <c r="G95" s="368">
        <v>95330</v>
      </c>
      <c r="H95" s="370"/>
      <c r="I95" s="261"/>
      <c r="J95" s="261"/>
      <c r="K95" s="261"/>
      <c r="L95" s="2328"/>
      <c r="M95" s="1606"/>
      <c r="N95" s="261"/>
      <c r="O95" s="261"/>
      <c r="P95" s="261"/>
      <c r="Q95" s="261"/>
      <c r="R95" s="1606"/>
      <c r="S95" s="261"/>
      <c r="T95" s="261"/>
      <c r="W95" s="1602"/>
      <c r="AB95" s="1602"/>
    </row>
    <row r="96" spans="1:28" s="262" customFormat="1" ht="14.25" customHeight="1">
      <c r="A96" s="1587"/>
      <c r="B96" s="562"/>
      <c r="C96" s="563"/>
      <c r="D96" s="1590"/>
      <c r="E96" s="1206"/>
      <c r="F96" s="856"/>
      <c r="G96" s="1597"/>
      <c r="H96" s="1597"/>
      <c r="I96" s="261"/>
      <c r="J96" s="261"/>
      <c r="K96" s="261"/>
      <c r="L96" s="2328"/>
      <c r="M96" s="1606"/>
      <c r="N96" s="261"/>
      <c r="O96" s="261"/>
      <c r="P96" s="261"/>
      <c r="Q96" s="261"/>
      <c r="R96" s="1606"/>
      <c r="S96" s="261"/>
      <c r="T96" s="261"/>
      <c r="W96" s="1602"/>
      <c r="AB96" s="1602"/>
    </row>
    <row r="97" spans="1:28" s="262" customFormat="1">
      <c r="A97" s="1587"/>
      <c r="B97" s="562">
        <v>46</v>
      </c>
      <c r="C97" s="563" t="s">
        <v>35</v>
      </c>
      <c r="D97" s="1590"/>
      <c r="E97" s="1206"/>
      <c r="F97" s="856"/>
      <c r="G97" s="1597"/>
      <c r="H97" s="1597"/>
      <c r="I97" s="261"/>
      <c r="J97" s="261"/>
      <c r="K97" s="261"/>
      <c r="L97" s="2328"/>
      <c r="M97" s="1606"/>
      <c r="N97" s="261"/>
      <c r="O97" s="261"/>
      <c r="P97" s="261"/>
      <c r="Q97" s="261"/>
      <c r="R97" s="1606"/>
      <c r="S97" s="261"/>
      <c r="T97" s="261"/>
      <c r="W97" s="1602"/>
      <c r="AB97" s="1602"/>
    </row>
    <row r="98" spans="1:28" s="262" customFormat="1" ht="25.5">
      <c r="A98" s="1587"/>
      <c r="B98" s="562" t="s">
        <v>411</v>
      </c>
      <c r="C98" s="563" t="s">
        <v>414</v>
      </c>
      <c r="D98" s="371"/>
      <c r="E98" s="1591"/>
      <c r="F98" s="789"/>
      <c r="G98" s="370">
        <v>10000</v>
      </c>
      <c r="H98" s="370" t="s">
        <v>657</v>
      </c>
      <c r="I98" s="1695"/>
      <c r="J98" s="1715"/>
      <c r="K98" s="1716"/>
      <c r="L98" s="1720"/>
      <c r="M98" s="1712"/>
      <c r="N98" s="261"/>
      <c r="O98" s="261"/>
      <c r="P98" s="261"/>
      <c r="Q98" s="261"/>
      <c r="R98" s="1606"/>
      <c r="S98" s="261"/>
      <c r="T98" s="261"/>
      <c r="W98" s="1602"/>
      <c r="AB98" s="1602"/>
    </row>
    <row r="99" spans="1:28" s="262" customFormat="1" ht="14.25">
      <c r="A99" s="1662" t="s">
        <v>300</v>
      </c>
      <c r="B99" s="562" t="s">
        <v>903</v>
      </c>
      <c r="C99" s="563" t="s">
        <v>1163</v>
      </c>
      <c r="D99" s="371"/>
      <c r="E99" s="1591"/>
      <c r="F99" s="789"/>
      <c r="G99" s="370">
        <v>20000</v>
      </c>
      <c r="H99" s="370" t="s">
        <v>708</v>
      </c>
      <c r="I99" s="1695"/>
      <c r="J99" s="1715"/>
      <c r="K99" s="1716"/>
      <c r="L99" s="1720"/>
      <c r="M99" s="1712"/>
      <c r="N99" s="261"/>
      <c r="O99" s="261"/>
      <c r="P99" s="261"/>
      <c r="Q99" s="261"/>
      <c r="R99" s="1606"/>
      <c r="S99" s="261"/>
      <c r="T99" s="261"/>
      <c r="W99" s="1602"/>
      <c r="AB99" s="1602"/>
    </row>
    <row r="100" spans="1:28" s="262" customFormat="1">
      <c r="A100" s="1587" t="s">
        <v>78</v>
      </c>
      <c r="B100" s="562">
        <v>46</v>
      </c>
      <c r="C100" s="563" t="s">
        <v>35</v>
      </c>
      <c r="D100" s="371"/>
      <c r="E100" s="1591"/>
      <c r="F100" s="1591"/>
      <c r="G100" s="1594">
        <v>30000</v>
      </c>
      <c r="H100" s="1591"/>
      <c r="I100" s="261"/>
      <c r="J100" s="261"/>
      <c r="K100" s="261"/>
      <c r="L100" s="2328"/>
      <c r="M100" s="1606"/>
      <c r="N100" s="261"/>
      <c r="O100" s="261"/>
      <c r="P100" s="261"/>
      <c r="Q100" s="261"/>
      <c r="R100" s="1606"/>
      <c r="S100" s="261"/>
      <c r="T100" s="261"/>
      <c r="W100" s="1602"/>
      <c r="AB100" s="1602"/>
    </row>
    <row r="101" spans="1:28" s="262" customFormat="1" ht="15" customHeight="1">
      <c r="A101" s="1587"/>
      <c r="B101" s="562"/>
      <c r="C101" s="563"/>
      <c r="D101" s="1598"/>
      <c r="E101" s="1206"/>
      <c r="F101" s="856"/>
      <c r="G101" s="1591"/>
      <c r="H101" s="1591"/>
      <c r="I101" s="261"/>
      <c r="J101" s="261"/>
      <c r="K101" s="261"/>
      <c r="L101" s="2328"/>
      <c r="M101" s="1606"/>
      <c r="N101" s="261"/>
      <c r="O101" s="261"/>
      <c r="P101" s="261"/>
      <c r="Q101" s="261"/>
      <c r="R101" s="1606"/>
      <c r="S101" s="261"/>
      <c r="T101" s="261"/>
      <c r="W101" s="1602"/>
      <c r="AB101" s="1602"/>
    </row>
    <row r="102" spans="1:28" s="262" customFormat="1">
      <c r="A102" s="1587"/>
      <c r="B102" s="562">
        <v>47</v>
      </c>
      <c r="C102" s="563" t="s">
        <v>36</v>
      </c>
      <c r="D102" s="1598"/>
      <c r="E102" s="1206"/>
      <c r="F102" s="856"/>
      <c r="G102" s="1591"/>
      <c r="H102" s="1591"/>
      <c r="I102" s="261"/>
      <c r="J102" s="261"/>
      <c r="K102" s="261"/>
      <c r="L102" s="2328"/>
      <c r="M102" s="1606"/>
      <c r="N102" s="261"/>
      <c r="O102" s="261"/>
      <c r="P102" s="261"/>
      <c r="Q102" s="261"/>
      <c r="R102" s="1606"/>
      <c r="S102" s="261"/>
      <c r="T102" s="261"/>
      <c r="W102" s="1602"/>
      <c r="AB102" s="1602"/>
    </row>
    <row r="103" spans="1:28" s="262" customFormat="1" ht="28.9" customHeight="1">
      <c r="A103" s="1587"/>
      <c r="B103" s="562" t="s">
        <v>415</v>
      </c>
      <c r="C103" s="563" t="s">
        <v>739</v>
      </c>
      <c r="D103" s="371"/>
      <c r="E103" s="1591"/>
      <c r="F103" s="789"/>
      <c r="G103" s="374">
        <v>10000</v>
      </c>
      <c r="H103" s="370" t="s">
        <v>783</v>
      </c>
      <c r="I103" s="1695"/>
      <c r="J103" s="1715"/>
      <c r="K103" s="1716"/>
      <c r="L103" s="1720"/>
      <c r="M103" s="1712"/>
      <c r="N103" s="261"/>
      <c r="O103" s="261"/>
      <c r="P103" s="261"/>
      <c r="Q103" s="261"/>
      <c r="R103" s="1606"/>
      <c r="S103" s="261"/>
      <c r="T103" s="261"/>
      <c r="W103" s="1602"/>
      <c r="AB103" s="1602"/>
    </row>
    <row r="104" spans="1:28" s="262" customFormat="1">
      <c r="A104" s="1587" t="s">
        <v>78</v>
      </c>
      <c r="B104" s="562">
        <v>47</v>
      </c>
      <c r="C104" s="563" t="s">
        <v>36</v>
      </c>
      <c r="D104" s="371"/>
      <c r="E104" s="1591"/>
      <c r="F104" s="789"/>
      <c r="G104" s="1594">
        <v>10000</v>
      </c>
      <c r="H104" s="1591"/>
      <c r="I104" s="261"/>
      <c r="J104" s="261"/>
      <c r="K104" s="261"/>
      <c r="L104" s="2328"/>
      <c r="M104" s="1606"/>
      <c r="N104" s="261"/>
      <c r="O104" s="261"/>
      <c r="P104" s="261"/>
      <c r="Q104" s="261"/>
      <c r="R104" s="1606"/>
      <c r="S104" s="261"/>
      <c r="T104" s="261"/>
      <c r="W104" s="1602"/>
      <c r="AB104" s="1602"/>
    </row>
    <row r="105" spans="1:28" s="262" customFormat="1">
      <c r="A105" s="1587"/>
      <c r="B105" s="562"/>
      <c r="C105" s="563"/>
      <c r="D105" s="371"/>
      <c r="E105" s="1591"/>
      <c r="F105" s="789"/>
      <c r="G105" s="1591"/>
      <c r="H105" s="1591"/>
      <c r="I105" s="261"/>
      <c r="J105" s="261"/>
      <c r="K105" s="261"/>
      <c r="L105" s="2328"/>
      <c r="M105" s="1606"/>
      <c r="N105" s="261"/>
      <c r="O105" s="261"/>
      <c r="P105" s="261"/>
      <c r="Q105" s="261"/>
      <c r="R105" s="1606"/>
      <c r="S105" s="261"/>
      <c r="T105" s="261"/>
      <c r="W105" s="1602"/>
      <c r="AB105" s="1602"/>
    </row>
    <row r="106" spans="1:28" s="262" customFormat="1">
      <c r="A106" s="1587"/>
      <c r="B106" s="174">
        <v>48</v>
      </c>
      <c r="C106" s="150" t="s">
        <v>37</v>
      </c>
      <c r="D106" s="371"/>
      <c r="E106" s="1591"/>
      <c r="F106" s="789"/>
      <c r="G106" s="1591"/>
      <c r="H106" s="1591"/>
      <c r="I106" s="261"/>
      <c r="J106" s="261"/>
      <c r="K106" s="261"/>
      <c r="L106" s="2328"/>
      <c r="M106" s="1606"/>
      <c r="N106" s="261"/>
      <c r="O106" s="261"/>
      <c r="P106" s="261"/>
      <c r="Q106" s="261"/>
      <c r="R106" s="1606"/>
      <c r="S106" s="261"/>
      <c r="T106" s="261"/>
      <c r="W106" s="1602"/>
      <c r="AB106" s="1602"/>
    </row>
    <row r="107" spans="1:28" s="262" customFormat="1" ht="25.5">
      <c r="A107" s="1662" t="s">
        <v>300</v>
      </c>
      <c r="B107" s="562" t="s">
        <v>740</v>
      </c>
      <c r="C107" s="563" t="s">
        <v>793</v>
      </c>
      <c r="D107" s="371"/>
      <c r="E107" s="1591"/>
      <c r="F107" s="789"/>
      <c r="G107" s="1591">
        <v>1</v>
      </c>
      <c r="H107" s="1591" t="s">
        <v>910</v>
      </c>
      <c r="I107" s="1695"/>
      <c r="J107" s="1715"/>
      <c r="K107" s="1716"/>
      <c r="L107" s="1720"/>
      <c r="M107" s="1712"/>
      <c r="N107" s="261"/>
      <c r="O107" s="261"/>
      <c r="P107" s="261"/>
      <c r="Q107" s="261"/>
      <c r="R107" s="1606"/>
      <c r="S107" s="261"/>
      <c r="T107" s="261"/>
      <c r="W107" s="1602"/>
      <c r="AB107" s="1602"/>
    </row>
    <row r="108" spans="1:28" s="262" customFormat="1" ht="25.5">
      <c r="A108" s="1662" t="s">
        <v>300</v>
      </c>
      <c r="B108" s="562" t="s">
        <v>741</v>
      </c>
      <c r="C108" s="563" t="s">
        <v>732</v>
      </c>
      <c r="D108" s="371"/>
      <c r="E108" s="1591"/>
      <c r="F108" s="789"/>
      <c r="G108" s="1591">
        <v>18900</v>
      </c>
      <c r="H108" s="1591" t="s">
        <v>308</v>
      </c>
      <c r="I108" s="1695"/>
      <c r="J108" s="1715"/>
      <c r="K108" s="1716"/>
      <c r="L108" s="1720"/>
      <c r="M108" s="1712"/>
      <c r="N108" s="261"/>
      <c r="O108" s="261"/>
      <c r="P108" s="261"/>
      <c r="Q108" s="261"/>
      <c r="R108" s="1606"/>
      <c r="S108" s="261"/>
      <c r="T108" s="261"/>
      <c r="W108" s="1602"/>
      <c r="AB108" s="1602"/>
    </row>
    <row r="109" spans="1:28" s="262" customFormat="1">
      <c r="A109" s="1587" t="s">
        <v>78</v>
      </c>
      <c r="B109" s="174">
        <v>48</v>
      </c>
      <c r="C109" s="150" t="s">
        <v>37</v>
      </c>
      <c r="D109" s="371"/>
      <c r="E109" s="1591"/>
      <c r="F109" s="789"/>
      <c r="G109" s="1594">
        <v>18901</v>
      </c>
      <c r="H109" s="1591"/>
      <c r="I109" s="261"/>
      <c r="J109" s="261"/>
      <c r="K109" s="261"/>
      <c r="L109" s="2328"/>
      <c r="M109" s="1606"/>
      <c r="N109" s="261"/>
      <c r="O109" s="261"/>
      <c r="P109" s="261"/>
      <c r="Q109" s="261"/>
      <c r="R109" s="1606"/>
      <c r="S109" s="261"/>
      <c r="T109" s="261"/>
      <c r="W109" s="1602"/>
      <c r="AB109" s="1602"/>
    </row>
    <row r="110" spans="1:28" s="262" customFormat="1">
      <c r="A110" s="1587"/>
      <c r="B110" s="174"/>
      <c r="C110" s="1883"/>
      <c r="D110" s="371"/>
      <c r="E110" s="1591"/>
      <c r="F110" s="789"/>
      <c r="G110" s="1591"/>
      <c r="H110" s="1591"/>
      <c r="I110" s="261"/>
      <c r="J110" s="261"/>
      <c r="K110" s="261"/>
      <c r="L110" s="2328"/>
      <c r="M110" s="1606"/>
      <c r="N110" s="261"/>
      <c r="O110" s="261"/>
      <c r="P110" s="261"/>
      <c r="Q110" s="261"/>
      <c r="R110" s="1606"/>
      <c r="S110" s="261"/>
      <c r="T110" s="261"/>
      <c r="W110" s="1602"/>
      <c r="AB110" s="1602"/>
    </row>
    <row r="111" spans="1:28" s="262" customFormat="1">
      <c r="A111" s="1587"/>
      <c r="B111" s="174">
        <v>62</v>
      </c>
      <c r="C111" s="1883" t="s">
        <v>1056</v>
      </c>
      <c r="D111" s="371"/>
      <c r="E111" s="1591"/>
      <c r="F111" s="789"/>
      <c r="G111" s="1591"/>
      <c r="H111" s="1591"/>
      <c r="I111" s="261"/>
      <c r="J111" s="261"/>
      <c r="K111" s="261"/>
      <c r="L111" s="2328"/>
      <c r="M111" s="1606"/>
      <c r="N111" s="261"/>
      <c r="O111" s="261"/>
      <c r="P111" s="261"/>
      <c r="Q111" s="261"/>
      <c r="R111" s="1606"/>
      <c r="S111" s="261"/>
      <c r="T111" s="261"/>
      <c r="W111" s="1602"/>
      <c r="AB111" s="1602"/>
    </row>
    <row r="112" spans="1:28" s="262" customFormat="1">
      <c r="A112" s="1587"/>
      <c r="B112" s="174" t="s">
        <v>1057</v>
      </c>
      <c r="C112" s="1883" t="s">
        <v>18</v>
      </c>
      <c r="D112" s="371"/>
      <c r="E112" s="1591"/>
      <c r="F112" s="789"/>
      <c r="G112" s="1591">
        <v>10000</v>
      </c>
      <c r="H112" s="1591" t="s">
        <v>915</v>
      </c>
      <c r="I112" s="261"/>
      <c r="J112" s="261"/>
      <c r="K112" s="261"/>
      <c r="L112" s="2328"/>
      <c r="M112" s="1606"/>
      <c r="N112" s="261"/>
      <c r="O112" s="261"/>
      <c r="P112" s="261"/>
      <c r="Q112" s="261"/>
      <c r="R112" s="1606"/>
      <c r="S112" s="261"/>
      <c r="T112" s="261"/>
      <c r="W112" s="1602"/>
      <c r="AB112" s="1602"/>
    </row>
    <row r="113" spans="1:29" s="262" customFormat="1">
      <c r="A113" s="1587" t="s">
        <v>78</v>
      </c>
      <c r="B113" s="174">
        <v>62</v>
      </c>
      <c r="C113" s="1883" t="s">
        <v>1056</v>
      </c>
      <c r="D113" s="371"/>
      <c r="E113" s="1591"/>
      <c r="F113" s="1591"/>
      <c r="G113" s="1594">
        <v>10000</v>
      </c>
      <c r="H113" s="1591"/>
      <c r="I113" s="261"/>
      <c r="J113" s="261"/>
      <c r="K113" s="261"/>
      <c r="L113" s="2328"/>
      <c r="M113" s="1606"/>
      <c r="N113" s="261"/>
      <c r="O113" s="261"/>
      <c r="P113" s="261"/>
      <c r="Q113" s="261"/>
      <c r="R113" s="1606"/>
      <c r="S113" s="261"/>
      <c r="T113" s="261"/>
      <c r="W113" s="1602"/>
      <c r="AB113" s="1602"/>
    </row>
    <row r="114" spans="1:29" s="262" customFormat="1">
      <c r="A114" s="1587"/>
      <c r="B114" s="174"/>
      <c r="C114" s="1883"/>
      <c r="D114" s="371"/>
      <c r="E114" s="1591"/>
      <c r="F114" s="789"/>
      <c r="G114" s="1591"/>
      <c r="H114" s="1591"/>
      <c r="I114" s="261"/>
      <c r="J114" s="261"/>
      <c r="K114" s="261"/>
      <c r="L114" s="2328"/>
      <c r="M114" s="1606"/>
      <c r="N114" s="261"/>
      <c r="O114" s="261"/>
      <c r="P114" s="261"/>
      <c r="Q114" s="261"/>
      <c r="R114" s="1606"/>
      <c r="S114" s="261"/>
      <c r="T114" s="261"/>
      <c r="W114" s="1602"/>
      <c r="AB114" s="1602"/>
    </row>
    <row r="115" spans="1:29" s="262" customFormat="1">
      <c r="A115" s="1662" t="s">
        <v>300</v>
      </c>
      <c r="B115" s="174">
        <v>68</v>
      </c>
      <c r="C115" s="1784" t="s">
        <v>905</v>
      </c>
      <c r="D115" s="371"/>
      <c r="E115" s="1591"/>
      <c r="F115" s="789"/>
      <c r="G115" s="1591"/>
      <c r="H115" s="1591"/>
      <c r="I115" s="261"/>
      <c r="J115" s="261"/>
      <c r="K115" s="261"/>
      <c r="L115" s="2328"/>
      <c r="M115" s="1606"/>
      <c r="N115" s="261"/>
      <c r="O115" s="261"/>
      <c r="P115" s="261"/>
      <c r="Q115" s="261"/>
      <c r="R115" s="1606"/>
      <c r="S115" s="261"/>
      <c r="T115" s="261"/>
      <c r="W115" s="1602"/>
      <c r="AB115" s="1602"/>
    </row>
    <row r="116" spans="1:29" s="262" customFormat="1">
      <c r="A116" s="1587"/>
      <c r="B116" s="174" t="s">
        <v>906</v>
      </c>
      <c r="C116" s="1784" t="s">
        <v>18</v>
      </c>
      <c r="D116" s="371"/>
      <c r="E116" s="1591"/>
      <c r="F116" s="789"/>
      <c r="G116" s="1591">
        <v>20000</v>
      </c>
      <c r="H116" s="1591" t="s">
        <v>937</v>
      </c>
      <c r="I116" s="261"/>
      <c r="J116" s="261"/>
      <c r="K116" s="261"/>
      <c r="L116" s="2328"/>
      <c r="M116" s="1606"/>
      <c r="N116" s="261"/>
      <c r="O116" s="261"/>
      <c r="P116" s="261"/>
      <c r="Q116" s="261"/>
      <c r="R116" s="1606"/>
      <c r="S116" s="261"/>
      <c r="T116" s="261"/>
      <c r="W116" s="1602"/>
      <c r="AB116" s="1602"/>
    </row>
    <row r="117" spans="1:29" s="262" customFormat="1">
      <c r="A117" s="1587" t="s">
        <v>78</v>
      </c>
      <c r="B117" s="174">
        <v>68</v>
      </c>
      <c r="C117" s="1784" t="s">
        <v>905</v>
      </c>
      <c r="D117" s="371"/>
      <c r="E117" s="1591"/>
      <c r="F117" s="1591"/>
      <c r="G117" s="1594">
        <v>20000</v>
      </c>
      <c r="H117" s="1591"/>
      <c r="I117" s="261"/>
      <c r="J117" s="261"/>
      <c r="K117" s="261"/>
      <c r="L117" s="2328"/>
      <c r="M117" s="1606"/>
      <c r="N117" s="261"/>
      <c r="O117" s="261"/>
      <c r="P117" s="261"/>
      <c r="Q117" s="261"/>
      <c r="R117" s="1606"/>
      <c r="S117" s="261"/>
      <c r="T117" s="261"/>
      <c r="W117" s="1602"/>
      <c r="AB117" s="1602"/>
    </row>
    <row r="118" spans="1:29" s="262" customFormat="1" ht="13.7" customHeight="1">
      <c r="A118" s="1587" t="s">
        <v>78</v>
      </c>
      <c r="B118" s="562">
        <v>70</v>
      </c>
      <c r="C118" s="563" t="s">
        <v>63</v>
      </c>
      <c r="D118" s="371"/>
      <c r="E118" s="370"/>
      <c r="F118" s="370"/>
      <c r="G118" s="374">
        <v>184231</v>
      </c>
      <c r="H118" s="370"/>
      <c r="I118" s="261"/>
      <c r="J118" s="261"/>
      <c r="K118" s="261"/>
      <c r="L118" s="2328"/>
      <c r="M118" s="1606"/>
      <c r="N118" s="261"/>
      <c r="O118" s="261"/>
      <c r="P118" s="261"/>
      <c r="Q118" s="261"/>
      <c r="R118" s="1606"/>
      <c r="S118" s="568"/>
      <c r="T118" s="568"/>
      <c r="U118" s="348"/>
      <c r="V118" s="348"/>
      <c r="W118" s="349"/>
      <c r="X118" s="348"/>
      <c r="AB118" s="1602"/>
    </row>
    <row r="119" spans="1:29" s="262" customFormat="1" ht="13.7" customHeight="1">
      <c r="A119" s="1587" t="s">
        <v>78</v>
      </c>
      <c r="B119" s="1362">
        <v>1.2030000000000001</v>
      </c>
      <c r="C119" s="564" t="s">
        <v>244</v>
      </c>
      <c r="D119" s="371"/>
      <c r="E119" s="370"/>
      <c r="F119" s="789"/>
      <c r="G119" s="374">
        <v>184231</v>
      </c>
      <c r="H119" s="370"/>
      <c r="I119" s="261"/>
      <c r="J119" s="261"/>
      <c r="K119" s="261"/>
      <c r="L119" s="2328"/>
      <c r="M119" s="1606"/>
      <c r="N119" s="261"/>
      <c r="O119" s="261"/>
      <c r="P119" s="261"/>
      <c r="Q119" s="261"/>
      <c r="R119" s="1606"/>
      <c r="S119" s="261"/>
      <c r="T119" s="261"/>
      <c r="W119" s="1602"/>
      <c r="AB119" s="1602"/>
    </row>
    <row r="120" spans="1:29" s="262" customFormat="1" ht="13.7" customHeight="1">
      <c r="A120" s="1587" t="s">
        <v>78</v>
      </c>
      <c r="B120" s="1361">
        <v>1</v>
      </c>
      <c r="C120" s="563" t="s">
        <v>66</v>
      </c>
      <c r="D120" s="371"/>
      <c r="E120" s="370"/>
      <c r="F120" s="370"/>
      <c r="G120" s="368">
        <v>256631</v>
      </c>
      <c r="H120" s="370"/>
      <c r="I120" s="261"/>
      <c r="J120" s="261"/>
      <c r="K120" s="261"/>
      <c r="L120" s="2328"/>
      <c r="M120" s="1606"/>
      <c r="N120" s="261"/>
      <c r="O120" s="261"/>
      <c r="P120" s="261"/>
      <c r="Q120" s="261"/>
      <c r="R120" s="1606"/>
      <c r="S120" s="261"/>
      <c r="T120" s="261"/>
      <c r="W120" s="1602"/>
      <c r="AB120" s="1602"/>
    </row>
    <row r="121" spans="1:29" s="262" customFormat="1" ht="25.5">
      <c r="A121" s="1562" t="s">
        <v>78</v>
      </c>
      <c r="B121" s="1360">
        <v>4202</v>
      </c>
      <c r="C121" s="564" t="s">
        <v>62</v>
      </c>
      <c r="D121" s="402"/>
      <c r="E121" s="403"/>
      <c r="F121" s="403"/>
      <c r="G121" s="421">
        <v>256631</v>
      </c>
      <c r="H121" s="403"/>
      <c r="I121" s="261"/>
      <c r="J121" s="261"/>
      <c r="K121" s="261"/>
      <c r="L121" s="2328"/>
      <c r="M121" s="1606"/>
      <c r="N121" s="261"/>
      <c r="O121" s="261"/>
      <c r="P121" s="261"/>
      <c r="Q121" s="261"/>
      <c r="R121" s="1606"/>
      <c r="S121" s="261"/>
      <c r="T121" s="261"/>
      <c r="W121" s="1602"/>
      <c r="AB121" s="1602"/>
    </row>
    <row r="122" spans="1:29" s="262" customFormat="1">
      <c r="A122" s="1599" t="s">
        <v>78</v>
      </c>
      <c r="B122" s="1277"/>
      <c r="C122" s="1600" t="s">
        <v>33</v>
      </c>
      <c r="D122" s="1291"/>
      <c r="E122" s="421"/>
      <c r="F122" s="421"/>
      <c r="G122" s="421">
        <v>256631</v>
      </c>
      <c r="H122" s="403"/>
      <c r="I122" s="261"/>
      <c r="J122" s="261"/>
      <c r="K122" s="261"/>
      <c r="L122" s="2328"/>
      <c r="M122" s="1606"/>
      <c r="N122" s="261"/>
      <c r="O122" s="261"/>
      <c r="P122" s="261"/>
      <c r="Q122" s="261"/>
      <c r="R122" s="1606"/>
      <c r="S122" s="261"/>
      <c r="T122" s="261"/>
      <c r="W122" s="1602"/>
      <c r="AB122" s="1602"/>
    </row>
    <row r="123" spans="1:29" s="262" customFormat="1">
      <c r="A123" s="1483" t="s">
        <v>78</v>
      </c>
      <c r="B123" s="1281"/>
      <c r="C123" s="1287" t="s">
        <v>79</v>
      </c>
      <c r="D123" s="1434"/>
      <c r="E123" s="421"/>
      <c r="F123" s="421"/>
      <c r="G123" s="421">
        <v>266802</v>
      </c>
      <c r="H123" s="403"/>
      <c r="I123" s="2331"/>
      <c r="J123" s="261"/>
      <c r="K123" s="261"/>
      <c r="L123" s="2328"/>
      <c r="M123" s="1606"/>
      <c r="N123" s="261"/>
      <c r="O123" s="261"/>
      <c r="P123" s="261"/>
      <c r="Q123" s="261"/>
      <c r="R123" s="1606"/>
      <c r="S123" s="261"/>
      <c r="T123" s="261"/>
      <c r="W123" s="1602"/>
      <c r="AB123" s="1602"/>
    </row>
    <row r="124" spans="1:29" s="262" customFormat="1" ht="15.4" customHeight="1">
      <c r="A124" s="1640" t="s">
        <v>300</v>
      </c>
      <c r="B124" s="2450" t="s">
        <v>632</v>
      </c>
      <c r="C124" s="2450"/>
      <c r="D124" s="379"/>
      <c r="E124" s="379"/>
      <c r="F124" s="379"/>
      <c r="G124" s="403"/>
      <c r="H124" s="1560"/>
      <c r="I124" s="1601"/>
      <c r="J124" s="2331"/>
      <c r="K124" s="261"/>
      <c r="L124" s="261"/>
      <c r="M124" s="261"/>
      <c r="N124" s="1606"/>
      <c r="O124" s="261"/>
      <c r="P124" s="261"/>
      <c r="Q124" s="261"/>
      <c r="R124" s="261"/>
      <c r="S124" s="1606"/>
      <c r="T124" s="261"/>
      <c r="U124" s="207"/>
      <c r="X124" s="1602"/>
      <c r="AC124" s="1602"/>
    </row>
    <row r="125" spans="1:29" s="262" customFormat="1" ht="15.4" customHeight="1">
      <c r="B125" s="2073" t="s">
        <v>299</v>
      </c>
      <c r="C125" s="2041"/>
      <c r="D125" s="2041"/>
      <c r="E125" s="2041"/>
      <c r="F125" s="2041"/>
      <c r="G125" s="2041"/>
      <c r="H125" s="2041"/>
      <c r="I125" s="1601"/>
      <c r="J125" s="2331"/>
      <c r="K125" s="261"/>
      <c r="L125" s="261"/>
      <c r="M125" s="261"/>
      <c r="N125" s="1606"/>
      <c r="O125" s="261"/>
      <c r="P125" s="261"/>
      <c r="Q125" s="261"/>
      <c r="R125" s="261"/>
      <c r="S125" s="1606"/>
      <c r="T125" s="261"/>
      <c r="U125" s="207"/>
      <c r="X125" s="1602"/>
      <c r="AC125" s="1602"/>
    </row>
    <row r="126" spans="1:29" s="262" customFormat="1" ht="15.4" customHeight="1">
      <c r="A126" s="1603" t="s">
        <v>297</v>
      </c>
      <c r="B126" s="2448" t="s">
        <v>731</v>
      </c>
      <c r="C126" s="2448"/>
      <c r="D126" s="2448"/>
      <c r="E126" s="2448"/>
      <c r="F126" s="2448"/>
      <c r="G126" s="2448"/>
      <c r="H126" s="2448"/>
      <c r="I126" s="1601"/>
      <c r="J126" s="2331"/>
      <c r="K126" s="261"/>
      <c r="L126" s="261"/>
      <c r="M126" s="261"/>
      <c r="N126" s="1606"/>
      <c r="O126" s="261"/>
      <c r="P126" s="261"/>
      <c r="Q126" s="261"/>
      <c r="R126" s="261"/>
      <c r="S126" s="1606"/>
      <c r="T126" s="261"/>
      <c r="U126" s="207"/>
      <c r="X126" s="1602"/>
      <c r="AC126" s="1602"/>
    </row>
    <row r="127" spans="1:29" s="262" customFormat="1" ht="15.4" customHeight="1">
      <c r="A127" s="1603" t="s">
        <v>298</v>
      </c>
      <c r="B127" s="2448" t="s">
        <v>730</v>
      </c>
      <c r="C127" s="2448"/>
      <c r="D127" s="2448"/>
      <c r="E127" s="2448"/>
      <c r="F127" s="2448"/>
      <c r="G127" s="2448"/>
      <c r="H127" s="2448"/>
      <c r="I127" s="1601"/>
      <c r="J127" s="2331"/>
      <c r="K127" s="261"/>
      <c r="L127" s="261"/>
      <c r="M127" s="261"/>
      <c r="N127" s="1606"/>
      <c r="O127" s="261"/>
      <c r="P127" s="261"/>
      <c r="Q127" s="261"/>
      <c r="R127" s="261"/>
      <c r="S127" s="1606"/>
      <c r="T127" s="261"/>
      <c r="U127" s="207"/>
      <c r="X127" s="1602"/>
      <c r="AC127" s="1602"/>
    </row>
    <row r="128" spans="1:29" s="262" customFormat="1" ht="30" customHeight="1">
      <c r="A128" s="1603" t="s">
        <v>305</v>
      </c>
      <c r="B128" s="2448" t="s">
        <v>735</v>
      </c>
      <c r="C128" s="2448"/>
      <c r="D128" s="2448"/>
      <c r="E128" s="2448"/>
      <c r="F128" s="2448"/>
      <c r="G128" s="2448"/>
      <c r="H128" s="2448"/>
      <c r="I128" s="1601"/>
      <c r="J128" s="2331"/>
      <c r="K128" s="261"/>
      <c r="L128" s="261"/>
      <c r="M128" s="261"/>
      <c r="N128" s="1606"/>
      <c r="O128" s="261"/>
      <c r="P128" s="261"/>
      <c r="Q128" s="261"/>
      <c r="R128" s="261"/>
      <c r="S128" s="1606"/>
      <c r="T128" s="261"/>
      <c r="U128" s="207"/>
      <c r="X128" s="1602"/>
      <c r="AC128" s="1602"/>
    </row>
    <row r="129" spans="1:34" s="262" customFormat="1" ht="18" customHeight="1">
      <c r="A129" s="1603" t="s">
        <v>306</v>
      </c>
      <c r="B129" s="2448" t="s">
        <v>909</v>
      </c>
      <c r="C129" s="2448"/>
      <c r="D129" s="2448"/>
      <c r="E129" s="2448"/>
      <c r="F129" s="2448"/>
      <c r="G129" s="2448"/>
      <c r="H129" s="2448"/>
      <c r="I129" s="1601"/>
      <c r="J129" s="2331"/>
      <c r="K129" s="261"/>
      <c r="L129" s="261"/>
      <c r="M129" s="261"/>
      <c r="N129" s="1606"/>
      <c r="O129" s="261"/>
      <c r="P129" s="261"/>
      <c r="Q129" s="261"/>
      <c r="R129" s="261"/>
      <c r="S129" s="1606"/>
      <c r="T129" s="261"/>
      <c r="U129" s="207"/>
      <c r="X129" s="1602"/>
      <c r="AC129" s="1602"/>
    </row>
    <row r="130" spans="1:34" s="262" customFormat="1" ht="16.5" customHeight="1">
      <c r="A130" s="1603" t="s">
        <v>336</v>
      </c>
      <c r="B130" s="2448" t="s">
        <v>908</v>
      </c>
      <c r="C130" s="2448"/>
      <c r="D130" s="2448"/>
      <c r="E130" s="2448"/>
      <c r="F130" s="2448"/>
      <c r="G130" s="2448"/>
      <c r="H130" s="2448"/>
      <c r="I130" s="1601"/>
      <c r="J130" s="2331"/>
      <c r="K130" s="261"/>
      <c r="L130" s="261"/>
      <c r="M130" s="261"/>
      <c r="N130" s="1606"/>
      <c r="O130" s="261"/>
      <c r="P130" s="261"/>
      <c r="Q130" s="261"/>
      <c r="R130" s="261"/>
      <c r="S130" s="1606"/>
      <c r="T130" s="261"/>
      <c r="U130" s="207"/>
      <c r="X130" s="1602"/>
      <c r="AC130" s="1602"/>
    </row>
    <row r="131" spans="1:34" s="262" customFormat="1" ht="15.4" customHeight="1">
      <c r="A131" s="1603" t="s">
        <v>308</v>
      </c>
      <c r="B131" s="2448" t="s">
        <v>729</v>
      </c>
      <c r="C131" s="2448"/>
      <c r="D131" s="2448"/>
      <c r="E131" s="2448"/>
      <c r="F131" s="2448"/>
      <c r="G131" s="2448"/>
      <c r="H131" s="2448"/>
      <c r="I131" s="1601"/>
      <c r="J131" s="2331"/>
      <c r="K131" s="261"/>
      <c r="L131" s="261"/>
      <c r="M131" s="261"/>
      <c r="N131" s="1606"/>
      <c r="O131" s="261"/>
      <c r="P131" s="261"/>
      <c r="Q131" s="261"/>
      <c r="R131" s="261"/>
      <c r="S131" s="1606"/>
      <c r="T131" s="261"/>
      <c r="U131" s="207"/>
      <c r="X131" s="1602"/>
      <c r="AC131" s="1602"/>
    </row>
    <row r="132" spans="1:34" s="262" customFormat="1" ht="15.4" customHeight="1">
      <c r="A132" s="1663" t="s">
        <v>309</v>
      </c>
      <c r="B132" s="2444" t="s">
        <v>685</v>
      </c>
      <c r="C132" s="2444"/>
      <c r="D132" s="2444"/>
      <c r="E132" s="2444"/>
      <c r="F132" s="2444"/>
      <c r="G132" s="2444"/>
      <c r="H132" s="2444"/>
      <c r="I132" s="1601"/>
      <c r="J132" s="2331"/>
      <c r="K132" s="261"/>
      <c r="L132" s="261"/>
      <c r="M132" s="261"/>
      <c r="N132" s="1606"/>
      <c r="O132" s="261"/>
      <c r="P132" s="261"/>
      <c r="Q132" s="261"/>
      <c r="R132" s="261"/>
      <c r="S132" s="1606"/>
      <c r="T132" s="261"/>
      <c r="U132" s="207"/>
      <c r="X132" s="1602"/>
      <c r="AC132" s="1602"/>
    </row>
    <row r="133" spans="1:34" s="262" customFormat="1" ht="15.4" customHeight="1">
      <c r="A133" s="1663" t="s">
        <v>655</v>
      </c>
      <c r="B133" s="2444" t="s">
        <v>736</v>
      </c>
      <c r="C133" s="2444"/>
      <c r="D133" s="2444"/>
      <c r="E133" s="2444"/>
      <c r="F133" s="2444"/>
      <c r="G133" s="2444"/>
      <c r="H133" s="2444"/>
      <c r="I133" s="1601"/>
      <c r="J133" s="2331"/>
      <c r="K133" s="261"/>
      <c r="L133" s="261"/>
      <c r="M133" s="261"/>
      <c r="N133" s="1606"/>
      <c r="O133" s="261"/>
      <c r="P133" s="261"/>
      <c r="Q133" s="261"/>
      <c r="R133" s="261"/>
      <c r="S133" s="1606"/>
      <c r="T133" s="261"/>
      <c r="U133" s="207"/>
      <c r="X133" s="1602"/>
      <c r="AC133" s="1602"/>
    </row>
    <row r="134" spans="1:34" s="262" customFormat="1">
      <c r="A134" s="1663" t="s">
        <v>656</v>
      </c>
      <c r="B134" s="2444" t="s">
        <v>738</v>
      </c>
      <c r="C134" s="2444"/>
      <c r="D134" s="2444"/>
      <c r="E134" s="2444"/>
      <c r="F134" s="2444"/>
      <c r="G134" s="2444"/>
      <c r="H134" s="2444"/>
      <c r="I134" s="1601"/>
      <c r="J134" s="2331"/>
      <c r="K134" s="261"/>
      <c r="L134" s="261"/>
      <c r="M134" s="261"/>
      <c r="N134" s="1606"/>
      <c r="O134" s="261"/>
      <c r="P134" s="261"/>
      <c r="Q134" s="261"/>
      <c r="R134" s="261"/>
      <c r="S134" s="1606"/>
      <c r="T134" s="261"/>
      <c r="U134" s="207"/>
      <c r="X134" s="1602"/>
      <c r="AC134" s="1602"/>
    </row>
    <row r="135" spans="1:34" s="262" customFormat="1">
      <c r="A135" s="1603" t="s">
        <v>657</v>
      </c>
      <c r="B135" s="2444" t="s">
        <v>737</v>
      </c>
      <c r="C135" s="2444"/>
      <c r="D135" s="2444"/>
      <c r="E135" s="2444"/>
      <c r="F135" s="2444"/>
      <c r="G135" s="2444"/>
      <c r="H135" s="2444"/>
      <c r="I135" s="1601"/>
      <c r="J135" s="2331"/>
      <c r="K135" s="261"/>
      <c r="L135" s="261"/>
      <c r="M135" s="261"/>
      <c r="N135" s="1606"/>
      <c r="O135" s="261"/>
      <c r="P135" s="261"/>
      <c r="Q135" s="261"/>
      <c r="R135" s="261"/>
      <c r="S135" s="1606"/>
      <c r="T135" s="261"/>
      <c r="U135" s="207"/>
      <c r="X135" s="1602"/>
      <c r="AC135" s="1602"/>
    </row>
    <row r="136" spans="1:34" s="262" customFormat="1">
      <c r="A136" s="1663" t="s">
        <v>708</v>
      </c>
      <c r="B136" s="2444" t="s">
        <v>904</v>
      </c>
      <c r="C136" s="2444"/>
      <c r="D136" s="2444"/>
      <c r="E136" s="2444"/>
      <c r="F136" s="2444"/>
      <c r="G136" s="2444"/>
      <c r="H136" s="2444"/>
      <c r="I136" s="1601"/>
      <c r="J136" s="2331"/>
      <c r="K136" s="261"/>
      <c r="L136" s="261"/>
      <c r="M136" s="261"/>
      <c r="N136" s="1606"/>
      <c r="O136" s="261"/>
      <c r="P136" s="261"/>
      <c r="Q136" s="261"/>
      <c r="R136" s="261"/>
      <c r="S136" s="1606"/>
      <c r="T136" s="261"/>
      <c r="U136" s="207"/>
      <c r="X136" s="1602"/>
      <c r="AC136" s="1602"/>
    </row>
    <row r="137" spans="1:34" s="262" customFormat="1">
      <c r="A137" s="1647" t="s">
        <v>783</v>
      </c>
      <c r="B137" s="2444" t="s">
        <v>686</v>
      </c>
      <c r="C137" s="2444"/>
      <c r="D137" s="2444"/>
      <c r="E137" s="2444"/>
      <c r="F137" s="2444"/>
      <c r="G137" s="2444"/>
      <c r="H137" s="2444"/>
      <c r="I137" s="1601"/>
      <c r="J137" s="2331"/>
      <c r="K137" s="261"/>
      <c r="L137" s="261"/>
      <c r="M137" s="261"/>
      <c r="N137" s="1606"/>
      <c r="O137" s="261"/>
      <c r="P137" s="261"/>
      <c r="Q137" s="261"/>
      <c r="R137" s="261"/>
      <c r="S137" s="1606"/>
      <c r="T137" s="261"/>
      <c r="U137" s="207"/>
      <c r="X137" s="1602"/>
      <c r="AC137" s="1602"/>
    </row>
    <row r="138" spans="1:34" s="262" customFormat="1" ht="28.5" customHeight="1">
      <c r="A138" s="1663" t="s">
        <v>911</v>
      </c>
      <c r="B138" s="2444" t="s">
        <v>734</v>
      </c>
      <c r="C138" s="2444"/>
      <c r="D138" s="2444"/>
      <c r="E138" s="2444"/>
      <c r="F138" s="2444"/>
      <c r="G138" s="2444"/>
      <c r="H138" s="2444"/>
      <c r="I138" s="1604"/>
      <c r="J138" s="379"/>
      <c r="K138" s="379"/>
      <c r="L138" s="379"/>
      <c r="M138" s="379"/>
      <c r="N138" s="379"/>
      <c r="O138" s="261"/>
      <c r="P138" s="261"/>
      <c r="Q138" s="261"/>
      <c r="R138" s="261"/>
      <c r="S138" s="1606"/>
      <c r="T138" s="261"/>
      <c r="U138" s="207"/>
      <c r="V138" s="207"/>
      <c r="W138" s="207"/>
      <c r="X138" s="1602"/>
      <c r="Y138" s="207"/>
      <c r="Z138" s="207"/>
      <c r="AC138" s="1602"/>
      <c r="AH138" s="1602"/>
    </row>
    <row r="139" spans="1:34" s="262" customFormat="1" ht="15" customHeight="1">
      <c r="A139" s="1663" t="s">
        <v>915</v>
      </c>
      <c r="B139" s="2444" t="s">
        <v>1058</v>
      </c>
      <c r="C139" s="2444"/>
      <c r="D139" s="2444"/>
      <c r="E139" s="2444"/>
      <c r="F139" s="2444"/>
      <c r="G139" s="2444"/>
      <c r="H139" s="2444"/>
      <c r="I139" s="1604"/>
      <c r="J139" s="379"/>
      <c r="K139" s="379"/>
      <c r="L139" s="379"/>
      <c r="M139" s="379"/>
      <c r="N139" s="379"/>
      <c r="O139" s="261"/>
      <c r="P139" s="261"/>
      <c r="Q139" s="261"/>
      <c r="R139" s="261"/>
      <c r="S139" s="1606"/>
      <c r="T139" s="261"/>
      <c r="U139" s="207"/>
      <c r="V139" s="207"/>
      <c r="W139" s="207"/>
      <c r="X139" s="1602"/>
      <c r="Y139" s="207"/>
      <c r="Z139" s="207"/>
      <c r="AC139" s="1602"/>
      <c r="AH139" s="1602"/>
    </row>
    <row r="140" spans="1:34" s="262" customFormat="1" ht="96" customHeight="1">
      <c r="A140" s="1603" t="s">
        <v>937</v>
      </c>
      <c r="B140" s="2444" t="s">
        <v>1132</v>
      </c>
      <c r="C140" s="2444"/>
      <c r="D140" s="2444"/>
      <c r="E140" s="2444"/>
      <c r="F140" s="2444"/>
      <c r="G140" s="2444"/>
      <c r="H140" s="2444"/>
      <c r="I140" s="1604"/>
      <c r="J140" s="379"/>
      <c r="K140" s="379"/>
      <c r="L140" s="379"/>
      <c r="M140" s="379"/>
      <c r="N140" s="379"/>
      <c r="O140" s="261"/>
      <c r="P140" s="261"/>
      <c r="Q140" s="261"/>
      <c r="R140" s="261"/>
      <c r="S140" s="1606"/>
      <c r="T140" s="261"/>
      <c r="U140" s="207"/>
      <c r="V140" s="207"/>
      <c r="W140" s="207"/>
      <c r="X140" s="1602"/>
      <c r="Y140" s="207"/>
      <c r="Z140" s="207"/>
      <c r="AC140" s="1602"/>
      <c r="AH140" s="1602"/>
    </row>
    <row r="141" spans="1:34" s="262" customFormat="1" ht="11.25" customHeight="1">
      <c r="B141" s="2453"/>
      <c r="C141" s="2453"/>
      <c r="D141" s="2453"/>
      <c r="E141" s="2453"/>
      <c r="F141" s="2453"/>
      <c r="G141" s="2453"/>
      <c r="H141" s="2453"/>
      <c r="I141" s="1604"/>
      <c r="J141" s="379"/>
      <c r="K141" s="379"/>
      <c r="L141" s="379"/>
      <c r="M141" s="379"/>
      <c r="N141" s="379"/>
      <c r="O141" s="261"/>
      <c r="P141" s="261"/>
      <c r="Q141" s="261"/>
      <c r="R141" s="261"/>
      <c r="S141" s="1606"/>
      <c r="T141" s="261"/>
      <c r="U141" s="207"/>
      <c r="V141" s="207"/>
      <c r="W141" s="207"/>
      <c r="X141" s="1602"/>
      <c r="Y141" s="207"/>
      <c r="Z141" s="207"/>
      <c r="AC141" s="1602"/>
      <c r="AH141" s="1602"/>
    </row>
    <row r="142" spans="1:34" s="262" customFormat="1">
      <c r="A142" s="1562"/>
      <c r="B142" s="2316"/>
      <c r="C142" s="2317"/>
      <c r="D142" s="2316"/>
      <c r="E142" s="2317"/>
      <c r="I142" s="1605"/>
      <c r="J142" s="379"/>
      <c r="K142" s="379"/>
      <c r="L142" s="379"/>
      <c r="M142" s="379"/>
      <c r="N142" s="379"/>
      <c r="O142" s="261"/>
      <c r="P142" s="261"/>
      <c r="Q142" s="261"/>
      <c r="R142" s="261"/>
      <c r="S142" s="1606"/>
      <c r="T142" s="261"/>
      <c r="U142" s="261"/>
      <c r="V142" s="261"/>
      <c r="W142" s="261"/>
      <c r="X142" s="1606"/>
      <c r="Y142" s="261"/>
      <c r="Z142" s="261"/>
      <c r="AA142" s="1607"/>
      <c r="AB142" s="1607"/>
      <c r="AC142" s="1606"/>
      <c r="AH142" s="1602"/>
    </row>
    <row r="143" spans="1:34" s="262" customFormat="1">
      <c r="A143" s="1562"/>
      <c r="B143" s="379"/>
      <c r="C143" s="379"/>
      <c r="D143" s="379"/>
      <c r="E143" s="379"/>
      <c r="I143" s="1604"/>
      <c r="J143" s="379"/>
      <c r="K143" s="379"/>
      <c r="L143" s="379"/>
      <c r="M143" s="379"/>
      <c r="N143" s="379"/>
      <c r="O143" s="261"/>
      <c r="P143" s="261"/>
      <c r="Q143" s="261"/>
      <c r="R143" s="261"/>
      <c r="S143" s="1606"/>
      <c r="T143" s="261"/>
      <c r="U143" s="261"/>
      <c r="V143" s="261"/>
      <c r="W143" s="261"/>
      <c r="X143" s="1606"/>
      <c r="Y143" s="261"/>
      <c r="Z143" s="261"/>
      <c r="AA143" s="1607"/>
      <c r="AB143" s="1607"/>
      <c r="AC143" s="1606"/>
      <c r="AH143" s="1602"/>
    </row>
    <row r="144" spans="1:34">
      <c r="A144" s="1562"/>
      <c r="B144" s="377"/>
      <c r="C144" s="376"/>
      <c r="D144" s="380"/>
      <c r="E144" s="380"/>
      <c r="F144" s="380"/>
      <c r="G144" s="380"/>
      <c r="H144" s="380"/>
      <c r="I144" s="1609"/>
      <c r="J144" s="380"/>
      <c r="K144" s="380"/>
      <c r="N144" s="352"/>
    </row>
    <row r="145" spans="1:34">
      <c r="C145" s="560"/>
      <c r="D145" s="382"/>
      <c r="E145" s="382"/>
      <c r="F145" s="382"/>
      <c r="G145" s="382"/>
      <c r="H145" s="382"/>
      <c r="I145" s="2332"/>
      <c r="J145" s="1045"/>
      <c r="K145" s="1045"/>
      <c r="N145" s="352"/>
    </row>
    <row r="146" spans="1:34">
      <c r="C146" s="560"/>
      <c r="D146" s="382"/>
      <c r="E146" s="382"/>
      <c r="F146" s="382"/>
      <c r="G146" s="432"/>
      <c r="H146" s="382"/>
      <c r="I146" s="1604"/>
      <c r="J146" s="1045"/>
      <c r="N146" s="352"/>
    </row>
    <row r="147" spans="1:34">
      <c r="C147" s="560"/>
      <c r="H147" s="350"/>
      <c r="I147" s="1604"/>
      <c r="N147" s="352"/>
      <c r="O147" s="370"/>
    </row>
    <row r="148" spans="1:34">
      <c r="C148" s="560"/>
      <c r="H148" s="350"/>
      <c r="I148" s="1604"/>
      <c r="N148" s="352"/>
      <c r="O148" s="370"/>
    </row>
    <row r="149" spans="1:34">
      <c r="C149" s="560"/>
      <c r="H149" s="350"/>
      <c r="I149" s="1604"/>
      <c r="N149" s="352"/>
      <c r="O149" s="370"/>
    </row>
    <row r="150" spans="1:34">
      <c r="C150" s="560"/>
      <c r="H150" s="350"/>
      <c r="I150" s="1604"/>
      <c r="N150" s="352"/>
      <c r="O150" s="370"/>
    </row>
    <row r="151" spans="1:34">
      <c r="C151" s="560"/>
      <c r="H151" s="350"/>
      <c r="I151" s="1604"/>
      <c r="N151" s="352"/>
      <c r="O151" s="370"/>
    </row>
    <row r="152" spans="1:34">
      <c r="C152" s="560"/>
      <c r="G152" s="363"/>
      <c r="H152" s="350"/>
      <c r="I152" s="1604"/>
      <c r="N152" s="352"/>
      <c r="O152" s="370"/>
    </row>
    <row r="153" spans="1:34">
      <c r="C153" s="560"/>
      <c r="H153" s="350"/>
      <c r="I153" s="1604"/>
      <c r="N153" s="352"/>
      <c r="O153" s="370"/>
    </row>
    <row r="154" spans="1:34" s="568" customFormat="1">
      <c r="A154" s="1608"/>
      <c r="B154" s="560"/>
      <c r="C154" s="560"/>
      <c r="D154" s="350"/>
      <c r="E154" s="350"/>
      <c r="F154" s="350"/>
      <c r="G154" s="350"/>
      <c r="H154" s="350"/>
      <c r="I154" s="1604"/>
      <c r="J154" s="352"/>
      <c r="K154" s="352"/>
      <c r="L154" s="352"/>
      <c r="M154" s="352"/>
      <c r="N154" s="352"/>
      <c r="O154" s="370"/>
      <c r="S154" s="1043"/>
      <c r="X154" s="1043"/>
      <c r="AA154" s="351"/>
      <c r="AB154" s="351"/>
      <c r="AC154" s="1043"/>
      <c r="AD154" s="348"/>
      <c r="AE154" s="348"/>
      <c r="AF154" s="348"/>
      <c r="AG154" s="348"/>
      <c r="AH154" s="349"/>
    </row>
    <row r="155" spans="1:34" s="568" customFormat="1">
      <c r="A155" s="1608"/>
      <c r="B155" s="560"/>
      <c r="C155" s="560"/>
      <c r="D155" s="350"/>
      <c r="E155" s="350"/>
      <c r="F155" s="350"/>
      <c r="G155" s="350"/>
      <c r="H155" s="350"/>
      <c r="I155" s="1604"/>
      <c r="J155" s="352"/>
      <c r="K155" s="352"/>
      <c r="L155" s="352"/>
      <c r="M155" s="352"/>
      <c r="N155" s="352"/>
      <c r="S155" s="1043"/>
      <c r="X155" s="1043"/>
      <c r="AA155" s="351"/>
      <c r="AB155" s="351"/>
      <c r="AC155" s="1043"/>
      <c r="AD155" s="348"/>
      <c r="AE155" s="348"/>
      <c r="AF155" s="348"/>
      <c r="AG155" s="348"/>
      <c r="AH155" s="349"/>
    </row>
    <row r="156" spans="1:34" s="568" customFormat="1">
      <c r="A156" s="1608"/>
      <c r="B156" s="560"/>
      <c r="C156" s="560"/>
      <c r="D156" s="350"/>
      <c r="E156" s="350"/>
      <c r="F156" s="350"/>
      <c r="G156" s="350"/>
      <c r="H156" s="350"/>
      <c r="I156" s="1604"/>
      <c r="J156" s="352"/>
      <c r="K156" s="352"/>
      <c r="L156" s="352"/>
      <c r="M156" s="352"/>
      <c r="N156" s="352"/>
      <c r="S156" s="1043"/>
      <c r="X156" s="1043"/>
      <c r="AA156" s="351"/>
      <c r="AB156" s="351"/>
      <c r="AC156" s="1043"/>
      <c r="AD156" s="348"/>
      <c r="AE156" s="348"/>
      <c r="AF156" s="348"/>
      <c r="AG156" s="348"/>
      <c r="AH156" s="349"/>
    </row>
    <row r="157" spans="1:34" s="568" customFormat="1">
      <c r="A157" s="1608"/>
      <c r="B157" s="560"/>
      <c r="C157" s="560"/>
      <c r="D157" s="350"/>
      <c r="E157" s="350"/>
      <c r="F157" s="350"/>
      <c r="G157" s="350"/>
      <c r="H157" s="350"/>
      <c r="I157" s="1604"/>
      <c r="J157" s="352"/>
      <c r="K157" s="352"/>
      <c r="L157" s="352"/>
      <c r="M157" s="352"/>
      <c r="N157" s="352"/>
      <c r="S157" s="1043"/>
      <c r="X157" s="1043"/>
      <c r="AA157" s="351"/>
      <c r="AB157" s="351"/>
      <c r="AC157" s="1043"/>
      <c r="AD157" s="348"/>
      <c r="AE157" s="348"/>
      <c r="AF157" s="348"/>
      <c r="AG157" s="348"/>
      <c r="AH157" s="349"/>
    </row>
    <row r="158" spans="1:34" s="568" customFormat="1">
      <c r="A158" s="1608"/>
      <c r="B158" s="560"/>
      <c r="C158" s="560"/>
      <c r="D158" s="350"/>
      <c r="E158" s="350"/>
      <c r="F158" s="350"/>
      <c r="G158" s="350"/>
      <c r="H158" s="350"/>
      <c r="I158" s="1604"/>
      <c r="J158" s="352"/>
      <c r="K158" s="352"/>
      <c r="L158" s="352"/>
      <c r="M158" s="352"/>
      <c r="N158" s="352"/>
      <c r="S158" s="1043"/>
      <c r="X158" s="1043"/>
      <c r="AA158" s="351"/>
      <c r="AB158" s="351"/>
      <c r="AC158" s="1043"/>
      <c r="AD158" s="348"/>
      <c r="AE158" s="348"/>
      <c r="AF158" s="348"/>
      <c r="AG158" s="348"/>
      <c r="AH158" s="349"/>
    </row>
    <row r="159" spans="1:34" s="568" customFormat="1">
      <c r="A159" s="1608"/>
      <c r="B159" s="560"/>
      <c r="C159" s="560"/>
      <c r="D159" s="350"/>
      <c r="E159" s="350"/>
      <c r="F159" s="350"/>
      <c r="G159" s="350"/>
      <c r="H159" s="350"/>
      <c r="I159" s="1604"/>
      <c r="J159" s="352"/>
      <c r="K159" s="2333"/>
      <c r="L159" s="352"/>
      <c r="M159" s="352"/>
      <c r="N159" s="352"/>
      <c r="S159" s="1043"/>
      <c r="X159" s="1043"/>
      <c r="AA159" s="351"/>
      <c r="AB159" s="351"/>
      <c r="AC159" s="1043"/>
      <c r="AD159" s="348"/>
      <c r="AE159" s="348"/>
      <c r="AF159" s="348"/>
      <c r="AG159" s="348"/>
      <c r="AH159" s="349"/>
    </row>
    <row r="160" spans="1:34" s="568" customFormat="1">
      <c r="A160" s="1608"/>
      <c r="B160" s="560"/>
      <c r="C160" s="1282"/>
      <c r="D160" s="350"/>
      <c r="E160" s="350"/>
      <c r="F160" s="350"/>
      <c r="G160" s="350"/>
      <c r="H160" s="350"/>
      <c r="I160" s="1604"/>
      <c r="J160" s="352"/>
      <c r="K160" s="352"/>
      <c r="L160" s="352"/>
      <c r="M160" s="352"/>
      <c r="N160" s="352"/>
      <c r="S160" s="1043"/>
      <c r="X160" s="1043"/>
      <c r="AA160" s="351"/>
      <c r="AB160" s="351"/>
      <c r="AC160" s="1043"/>
      <c r="AD160" s="348"/>
      <c r="AE160" s="348"/>
      <c r="AF160" s="348"/>
      <c r="AG160" s="348"/>
      <c r="AH160" s="349"/>
    </row>
    <row r="161" spans="1:34" s="568" customFormat="1">
      <c r="A161" s="1608"/>
      <c r="B161" s="560"/>
      <c r="C161" s="1282"/>
      <c r="D161" s="350"/>
      <c r="E161" s="350"/>
      <c r="F161" s="350"/>
      <c r="G161" s="350"/>
      <c r="H161" s="350"/>
      <c r="I161" s="1604"/>
      <c r="J161" s="352"/>
      <c r="K161" s="352"/>
      <c r="L161" s="352"/>
      <c r="M161" s="352"/>
      <c r="N161" s="352"/>
      <c r="S161" s="1043"/>
      <c r="X161" s="1043"/>
      <c r="AA161" s="351"/>
      <c r="AB161" s="351"/>
      <c r="AC161" s="1043"/>
      <c r="AD161" s="348"/>
      <c r="AE161" s="348"/>
      <c r="AF161" s="348"/>
      <c r="AG161" s="348"/>
      <c r="AH161" s="349"/>
    </row>
    <row r="162" spans="1:34" s="568" customFormat="1">
      <c r="A162" s="1608"/>
      <c r="B162" s="560"/>
      <c r="C162" s="1282"/>
      <c r="D162" s="350"/>
      <c r="E162" s="350"/>
      <c r="F162" s="350"/>
      <c r="G162" s="350"/>
      <c r="H162" s="350"/>
      <c r="I162" s="1604"/>
      <c r="J162" s="352"/>
      <c r="K162" s="352"/>
      <c r="L162" s="352"/>
      <c r="M162" s="352"/>
      <c r="N162" s="352"/>
      <c r="S162" s="1043"/>
      <c r="X162" s="1043"/>
      <c r="AA162" s="351"/>
      <c r="AB162" s="351"/>
      <c r="AC162" s="1043"/>
      <c r="AD162" s="348"/>
      <c r="AE162" s="348"/>
      <c r="AF162" s="348"/>
      <c r="AG162" s="348"/>
      <c r="AH162" s="349"/>
    </row>
    <row r="163" spans="1:34" s="568" customFormat="1">
      <c r="A163" s="1608"/>
      <c r="B163" s="560"/>
      <c r="C163" s="1282"/>
      <c r="D163" s="350"/>
      <c r="E163" s="350"/>
      <c r="F163" s="350"/>
      <c r="G163" s="350"/>
      <c r="H163" s="350"/>
      <c r="I163" s="1604"/>
      <c r="J163" s="352"/>
      <c r="K163" s="352"/>
      <c r="L163" s="352"/>
      <c r="M163" s="352"/>
      <c r="N163" s="352"/>
      <c r="S163" s="1043"/>
      <c r="X163" s="1043"/>
      <c r="AA163" s="351"/>
      <c r="AB163" s="351"/>
      <c r="AC163" s="1043"/>
      <c r="AD163" s="348"/>
      <c r="AE163" s="348"/>
      <c r="AF163" s="348"/>
      <c r="AG163" s="348"/>
      <c r="AH163" s="349"/>
    </row>
    <row r="164" spans="1:34" s="568" customFormat="1">
      <c r="A164" s="1608"/>
      <c r="B164" s="560"/>
      <c r="C164" s="1282"/>
      <c r="D164" s="350"/>
      <c r="E164" s="350"/>
      <c r="F164" s="350"/>
      <c r="G164" s="350"/>
      <c r="H164" s="350"/>
      <c r="I164" s="1604"/>
      <c r="J164" s="352"/>
      <c r="K164" s="352"/>
      <c r="L164" s="352"/>
      <c r="M164" s="352"/>
      <c r="N164" s="352"/>
      <c r="S164" s="1043"/>
      <c r="X164" s="1043"/>
      <c r="AA164" s="351"/>
      <c r="AB164" s="351"/>
      <c r="AC164" s="1043"/>
      <c r="AD164" s="348"/>
      <c r="AE164" s="348"/>
      <c r="AF164" s="348"/>
      <c r="AG164" s="348"/>
      <c r="AH164" s="349"/>
    </row>
    <row r="165" spans="1:34" s="568" customFormat="1">
      <c r="A165" s="1608"/>
      <c r="B165" s="560"/>
      <c r="C165" s="1282"/>
      <c r="D165" s="350"/>
      <c r="E165" s="350"/>
      <c r="F165" s="350"/>
      <c r="G165" s="350"/>
      <c r="H165" s="350"/>
      <c r="I165" s="1604"/>
      <c r="J165" s="352"/>
      <c r="K165" s="352"/>
      <c r="L165" s="352"/>
      <c r="M165" s="352"/>
      <c r="N165" s="352"/>
      <c r="S165" s="1043"/>
      <c r="X165" s="1043"/>
      <c r="AA165" s="351"/>
      <c r="AB165" s="351"/>
      <c r="AC165" s="1043"/>
      <c r="AD165" s="348"/>
      <c r="AE165" s="348"/>
      <c r="AF165" s="348"/>
      <c r="AG165" s="348"/>
      <c r="AH165" s="349"/>
    </row>
    <row r="166" spans="1:34" s="568" customFormat="1">
      <c r="A166" s="1608"/>
      <c r="B166" s="560"/>
      <c r="C166" s="1282"/>
      <c r="D166" s="350"/>
      <c r="E166" s="350"/>
      <c r="F166" s="350"/>
      <c r="G166" s="350"/>
      <c r="H166" s="350"/>
      <c r="I166" s="1604"/>
      <c r="J166" s="352"/>
      <c r="K166" s="352"/>
      <c r="L166" s="352"/>
      <c r="M166" s="352"/>
      <c r="N166" s="352"/>
      <c r="S166" s="1043"/>
      <c r="X166" s="1043"/>
      <c r="AA166" s="351"/>
      <c r="AB166" s="351"/>
      <c r="AC166" s="1043"/>
      <c r="AD166" s="348"/>
      <c r="AE166" s="348"/>
      <c r="AF166" s="348"/>
      <c r="AG166" s="348"/>
      <c r="AH166" s="349"/>
    </row>
    <row r="167" spans="1:34" s="568" customFormat="1">
      <c r="A167" s="1608"/>
      <c r="B167" s="560"/>
      <c r="C167" s="1282"/>
      <c r="D167" s="350"/>
      <c r="E167" s="350"/>
      <c r="F167" s="350"/>
      <c r="G167" s="350"/>
      <c r="H167" s="350"/>
      <c r="I167" s="1604"/>
      <c r="J167" s="352"/>
      <c r="K167" s="352"/>
      <c r="L167" s="352"/>
      <c r="M167" s="352"/>
      <c r="N167" s="352"/>
      <c r="S167" s="1043"/>
      <c r="X167" s="1043"/>
      <c r="AA167" s="351"/>
      <c r="AB167" s="351"/>
      <c r="AC167" s="1043"/>
      <c r="AD167" s="348"/>
      <c r="AE167" s="348"/>
      <c r="AF167" s="348"/>
      <c r="AG167" s="348"/>
      <c r="AH167" s="349"/>
    </row>
    <row r="168" spans="1:34" s="568" customFormat="1">
      <c r="A168" s="1608"/>
      <c r="B168" s="560"/>
      <c r="C168" s="1282"/>
      <c r="D168" s="350"/>
      <c r="E168" s="350"/>
      <c r="F168" s="350"/>
      <c r="G168" s="350"/>
      <c r="H168" s="350"/>
      <c r="I168" s="1604"/>
      <c r="J168" s="352"/>
      <c r="K168" s="352"/>
      <c r="L168" s="352"/>
      <c r="M168" s="352"/>
      <c r="N168" s="352"/>
      <c r="S168" s="1043"/>
      <c r="X168" s="1043"/>
      <c r="AA168" s="351"/>
      <c r="AB168" s="351"/>
      <c r="AC168" s="1043"/>
      <c r="AD168" s="348"/>
      <c r="AE168" s="348"/>
      <c r="AF168" s="348"/>
      <c r="AG168" s="348"/>
      <c r="AH168" s="349"/>
    </row>
    <row r="169" spans="1:34" s="568" customFormat="1">
      <c r="A169" s="1608"/>
      <c r="B169" s="560"/>
      <c r="C169" s="1282"/>
      <c r="D169" s="350"/>
      <c r="E169" s="350"/>
      <c r="F169" s="350"/>
      <c r="G169" s="350"/>
      <c r="H169" s="350"/>
      <c r="I169" s="1604"/>
      <c r="J169" s="352"/>
      <c r="K169" s="352"/>
      <c r="L169" s="352"/>
      <c r="M169" s="352"/>
      <c r="N169" s="352"/>
      <c r="S169" s="1043"/>
      <c r="X169" s="1043"/>
      <c r="AA169" s="351"/>
      <c r="AB169" s="351"/>
      <c r="AC169" s="1043"/>
      <c r="AD169" s="348"/>
      <c r="AE169" s="348"/>
      <c r="AF169" s="348"/>
      <c r="AG169" s="348"/>
      <c r="AH169" s="349"/>
    </row>
    <row r="170" spans="1:34" s="568" customFormat="1">
      <c r="A170" s="1608"/>
      <c r="B170" s="560"/>
      <c r="C170" s="1282"/>
      <c r="D170" s="350"/>
      <c r="E170" s="350"/>
      <c r="F170" s="350"/>
      <c r="G170" s="350"/>
      <c r="H170" s="350"/>
      <c r="I170" s="1604"/>
      <c r="J170" s="352"/>
      <c r="K170" s="352"/>
      <c r="L170" s="352"/>
      <c r="M170" s="352"/>
      <c r="N170" s="352"/>
      <c r="S170" s="1043"/>
      <c r="X170" s="1043"/>
      <c r="AA170" s="351"/>
      <c r="AB170" s="351"/>
      <c r="AC170" s="1043"/>
      <c r="AD170" s="348"/>
      <c r="AE170" s="348"/>
      <c r="AF170" s="348"/>
      <c r="AG170" s="348"/>
      <c r="AH170" s="349"/>
    </row>
    <row r="171" spans="1:34" s="568" customFormat="1">
      <c r="A171" s="1608"/>
      <c r="B171" s="560"/>
      <c r="C171" s="1282"/>
      <c r="D171" s="350"/>
      <c r="E171" s="350"/>
      <c r="F171" s="350"/>
      <c r="G171" s="350"/>
      <c r="H171" s="350"/>
      <c r="I171" s="1604"/>
      <c r="J171" s="352"/>
      <c r="K171" s="352"/>
      <c r="L171" s="352"/>
      <c r="M171" s="352"/>
      <c r="N171" s="352"/>
      <c r="S171" s="1043"/>
      <c r="X171" s="1043"/>
      <c r="AA171" s="351"/>
      <c r="AB171" s="351"/>
      <c r="AC171" s="1043"/>
      <c r="AD171" s="348"/>
      <c r="AE171" s="348"/>
      <c r="AF171" s="348"/>
      <c r="AG171" s="348"/>
      <c r="AH171" s="349"/>
    </row>
    <row r="172" spans="1:34" s="568" customFormat="1">
      <c r="A172" s="1608"/>
      <c r="B172" s="560"/>
      <c r="C172" s="1282"/>
      <c r="D172" s="350"/>
      <c r="E172" s="350"/>
      <c r="F172" s="350"/>
      <c r="G172" s="350"/>
      <c r="H172" s="350"/>
      <c r="I172" s="1604"/>
      <c r="J172" s="352"/>
      <c r="K172" s="352"/>
      <c r="L172" s="352"/>
      <c r="M172" s="352"/>
      <c r="N172" s="2334"/>
      <c r="S172" s="1043"/>
      <c r="X172" s="1043"/>
      <c r="AA172" s="351"/>
      <c r="AB172" s="351"/>
      <c r="AC172" s="1043"/>
      <c r="AD172" s="348"/>
      <c r="AE172" s="348"/>
      <c r="AF172" s="348"/>
      <c r="AG172" s="348"/>
      <c r="AH172" s="349"/>
    </row>
    <row r="173" spans="1:34" s="568" customFormat="1">
      <c r="A173" s="1608"/>
      <c r="B173" s="560"/>
      <c r="C173" s="1282"/>
      <c r="D173" s="350"/>
      <c r="E173" s="350"/>
      <c r="F173" s="350"/>
      <c r="G173" s="350"/>
      <c r="H173" s="350"/>
      <c r="I173" s="1604"/>
      <c r="J173" s="352"/>
      <c r="K173" s="352"/>
      <c r="L173" s="352"/>
      <c r="M173" s="352"/>
      <c r="N173" s="2334"/>
      <c r="S173" s="1043"/>
      <c r="X173" s="1043"/>
      <c r="AA173" s="351"/>
      <c r="AB173" s="351"/>
      <c r="AC173" s="1043"/>
      <c r="AD173" s="348"/>
      <c r="AE173" s="348"/>
      <c r="AF173" s="348"/>
      <c r="AG173" s="348"/>
      <c r="AH173" s="349"/>
    </row>
    <row r="174" spans="1:34" s="568" customFormat="1">
      <c r="A174" s="1608"/>
      <c r="B174" s="560"/>
      <c r="C174" s="1282"/>
      <c r="D174" s="350"/>
      <c r="E174" s="350"/>
      <c r="F174" s="350"/>
      <c r="G174" s="350"/>
      <c r="H174" s="350"/>
      <c r="I174" s="1604"/>
      <c r="J174" s="352"/>
      <c r="K174" s="352"/>
      <c r="L174" s="352"/>
      <c r="M174" s="352"/>
      <c r="N174" s="2334"/>
      <c r="S174" s="1043"/>
      <c r="X174" s="1043"/>
      <c r="AA174" s="351"/>
      <c r="AB174" s="351"/>
      <c r="AC174" s="1043"/>
      <c r="AD174" s="348"/>
      <c r="AE174" s="348"/>
      <c r="AF174" s="348"/>
      <c r="AG174" s="348"/>
      <c r="AH174" s="349"/>
    </row>
    <row r="175" spans="1:34" s="568" customFormat="1">
      <c r="A175" s="1608"/>
      <c r="B175" s="560"/>
      <c r="C175" s="1282"/>
      <c r="D175" s="350"/>
      <c r="E175" s="350"/>
      <c r="F175" s="350"/>
      <c r="G175" s="350"/>
      <c r="H175" s="350"/>
      <c r="I175" s="1604"/>
      <c r="J175" s="352"/>
      <c r="K175" s="352"/>
      <c r="L175" s="352"/>
      <c r="M175" s="352"/>
      <c r="N175" s="2334"/>
      <c r="S175" s="1043"/>
      <c r="X175" s="1043"/>
      <c r="AA175" s="351"/>
      <c r="AB175" s="351"/>
      <c r="AC175" s="1043"/>
      <c r="AD175" s="348"/>
      <c r="AE175" s="348"/>
      <c r="AF175" s="348"/>
      <c r="AG175" s="348"/>
      <c r="AH175" s="349"/>
    </row>
    <row r="176" spans="1:34" s="568" customFormat="1">
      <c r="A176" s="1608"/>
      <c r="B176" s="560"/>
      <c r="C176" s="1282"/>
      <c r="D176" s="350"/>
      <c r="E176" s="350"/>
      <c r="F176" s="350"/>
      <c r="G176" s="350"/>
      <c r="H176" s="350"/>
      <c r="I176" s="1604"/>
      <c r="J176" s="352"/>
      <c r="K176" s="352"/>
      <c r="L176" s="352"/>
      <c r="M176" s="352"/>
      <c r="N176" s="2334"/>
      <c r="S176" s="1043"/>
      <c r="X176" s="1043"/>
      <c r="AA176" s="351"/>
      <c r="AB176" s="351"/>
      <c r="AC176" s="1043"/>
      <c r="AD176" s="348"/>
      <c r="AE176" s="348"/>
      <c r="AF176" s="348"/>
      <c r="AG176" s="348"/>
      <c r="AH176" s="349"/>
    </row>
    <row r="177" spans="1:34" s="568" customFormat="1">
      <c r="A177" s="1608"/>
      <c r="B177" s="560"/>
      <c r="C177" s="1282"/>
      <c r="D177" s="350"/>
      <c r="E177" s="350"/>
      <c r="F177" s="350"/>
      <c r="G177" s="350"/>
      <c r="H177" s="350"/>
      <c r="I177" s="1604"/>
      <c r="J177" s="352"/>
      <c r="K177" s="352"/>
      <c r="L177" s="352"/>
      <c r="M177" s="352"/>
      <c r="N177" s="2334"/>
      <c r="S177" s="1043"/>
      <c r="X177" s="1043"/>
      <c r="AA177" s="351"/>
      <c r="AB177" s="351"/>
      <c r="AC177" s="1043"/>
      <c r="AD177" s="348"/>
      <c r="AE177" s="348"/>
      <c r="AF177" s="348"/>
      <c r="AG177" s="348"/>
      <c r="AH177" s="349"/>
    </row>
    <row r="178" spans="1:34" s="568" customFormat="1">
      <c r="A178" s="1608"/>
      <c r="B178" s="560"/>
      <c r="C178" s="1282"/>
      <c r="D178" s="350"/>
      <c r="E178" s="350"/>
      <c r="F178" s="350"/>
      <c r="G178" s="350"/>
      <c r="H178" s="350"/>
      <c r="I178" s="1604"/>
      <c r="J178" s="352"/>
      <c r="K178" s="352"/>
      <c r="L178" s="352"/>
      <c r="M178" s="352"/>
      <c r="N178" s="2334"/>
      <c r="S178" s="1043"/>
      <c r="X178" s="1043"/>
      <c r="AA178" s="351"/>
      <c r="AB178" s="351"/>
      <c r="AC178" s="1043"/>
      <c r="AD178" s="348"/>
      <c r="AE178" s="348"/>
      <c r="AF178" s="348"/>
      <c r="AG178" s="348"/>
      <c r="AH178" s="349"/>
    </row>
    <row r="179" spans="1:34" s="568" customFormat="1">
      <c r="A179" s="1608"/>
      <c r="B179" s="560"/>
      <c r="C179" s="1282"/>
      <c r="D179" s="350"/>
      <c r="E179" s="350"/>
      <c r="F179" s="350"/>
      <c r="G179" s="350"/>
      <c r="H179" s="350"/>
      <c r="I179" s="1604"/>
      <c r="J179" s="352"/>
      <c r="K179" s="352"/>
      <c r="L179" s="352"/>
      <c r="M179" s="352"/>
      <c r="N179" s="2334"/>
      <c r="S179" s="1043"/>
      <c r="X179" s="1043"/>
      <c r="AA179" s="351"/>
      <c r="AB179" s="351"/>
      <c r="AC179" s="1043"/>
      <c r="AD179" s="348"/>
      <c r="AE179" s="348"/>
      <c r="AF179" s="348"/>
      <c r="AG179" s="348"/>
      <c r="AH179" s="349"/>
    </row>
    <row r="180" spans="1:34" s="568" customFormat="1">
      <c r="A180" s="1608"/>
      <c r="B180" s="560"/>
      <c r="C180" s="1282"/>
      <c r="D180" s="350"/>
      <c r="E180" s="350"/>
      <c r="F180" s="350"/>
      <c r="G180" s="350"/>
      <c r="H180" s="350"/>
      <c r="I180" s="1604"/>
      <c r="J180" s="352"/>
      <c r="K180" s="352"/>
      <c r="L180" s="352"/>
      <c r="M180" s="352"/>
      <c r="N180" s="2334"/>
      <c r="S180" s="1043"/>
      <c r="X180" s="1043"/>
      <c r="AA180" s="351"/>
      <c r="AB180" s="351"/>
      <c r="AC180" s="1043"/>
      <c r="AD180" s="348"/>
      <c r="AE180" s="348"/>
      <c r="AF180" s="348"/>
      <c r="AG180" s="348"/>
      <c r="AH180" s="349"/>
    </row>
    <row r="181" spans="1:34" s="568" customFormat="1">
      <c r="A181" s="1608"/>
      <c r="B181" s="560"/>
      <c r="C181" s="1282"/>
      <c r="D181" s="350"/>
      <c r="E181" s="350"/>
      <c r="F181" s="350"/>
      <c r="G181" s="350"/>
      <c r="H181" s="350"/>
      <c r="I181" s="1604"/>
      <c r="J181" s="352"/>
      <c r="K181" s="352"/>
      <c r="L181" s="352"/>
      <c r="M181" s="352"/>
      <c r="N181" s="2334"/>
      <c r="S181" s="1043"/>
      <c r="X181" s="1043"/>
      <c r="AA181" s="351"/>
      <c r="AB181" s="351"/>
      <c r="AC181" s="1043"/>
      <c r="AD181" s="348"/>
      <c r="AE181" s="348"/>
      <c r="AF181" s="348"/>
      <c r="AG181" s="348"/>
      <c r="AH181" s="349"/>
    </row>
    <row r="182" spans="1:34" s="568" customFormat="1">
      <c r="A182" s="1608"/>
      <c r="B182" s="560"/>
      <c r="C182" s="1282"/>
      <c r="D182" s="350"/>
      <c r="E182" s="350"/>
      <c r="F182" s="350"/>
      <c r="G182" s="350"/>
      <c r="H182" s="350"/>
      <c r="I182" s="1604"/>
      <c r="J182" s="352"/>
      <c r="K182" s="352"/>
      <c r="L182" s="352"/>
      <c r="M182" s="352"/>
      <c r="N182" s="2334"/>
      <c r="S182" s="1043"/>
      <c r="X182" s="1043"/>
      <c r="AA182" s="351"/>
      <c r="AB182" s="351"/>
      <c r="AC182" s="1043"/>
      <c r="AD182" s="348"/>
      <c r="AE182" s="348"/>
      <c r="AF182" s="348"/>
      <c r="AG182" s="348"/>
      <c r="AH182" s="349"/>
    </row>
    <row r="183" spans="1:34" s="568" customFormat="1">
      <c r="A183" s="1608"/>
      <c r="B183" s="560"/>
      <c r="C183" s="1282"/>
      <c r="D183" s="350"/>
      <c r="E183" s="350"/>
      <c r="F183" s="350"/>
      <c r="G183" s="350"/>
      <c r="H183" s="350"/>
      <c r="I183" s="1604"/>
      <c r="J183" s="352"/>
      <c r="K183" s="352"/>
      <c r="L183" s="352"/>
      <c r="M183" s="352"/>
      <c r="N183" s="2334"/>
      <c r="S183" s="1043"/>
      <c r="X183" s="1043"/>
      <c r="AA183" s="351"/>
      <c r="AB183" s="351"/>
      <c r="AC183" s="1043"/>
      <c r="AD183" s="348"/>
      <c r="AE183" s="348"/>
      <c r="AF183" s="348"/>
      <c r="AG183" s="348"/>
      <c r="AH183" s="349"/>
    </row>
    <row r="184" spans="1:34" s="568" customFormat="1">
      <c r="A184" s="1608"/>
      <c r="B184" s="560"/>
      <c r="C184" s="1282"/>
      <c r="D184" s="350"/>
      <c r="E184" s="350"/>
      <c r="F184" s="350"/>
      <c r="G184" s="350"/>
      <c r="H184" s="350"/>
      <c r="I184" s="1604"/>
      <c r="J184" s="352"/>
      <c r="K184" s="352"/>
      <c r="L184" s="352"/>
      <c r="M184" s="352"/>
      <c r="N184" s="2334"/>
      <c r="S184" s="1043"/>
      <c r="X184" s="1043"/>
      <c r="AA184" s="351"/>
      <c r="AB184" s="351"/>
      <c r="AC184" s="1043"/>
      <c r="AD184" s="348"/>
      <c r="AE184" s="348"/>
      <c r="AF184" s="348"/>
      <c r="AG184" s="348"/>
      <c r="AH184" s="349"/>
    </row>
    <row r="185" spans="1:34" s="568" customFormat="1">
      <c r="A185" s="1608"/>
      <c r="B185" s="560"/>
      <c r="C185" s="1282"/>
      <c r="D185" s="350"/>
      <c r="E185" s="350"/>
      <c r="F185" s="350"/>
      <c r="G185" s="350"/>
      <c r="H185" s="350"/>
      <c r="I185" s="1604"/>
      <c r="J185" s="352"/>
      <c r="K185" s="352"/>
      <c r="L185" s="352"/>
      <c r="M185" s="352"/>
      <c r="N185" s="2334"/>
      <c r="S185" s="1043"/>
      <c r="X185" s="1043"/>
      <c r="AA185" s="351"/>
      <c r="AB185" s="351"/>
      <c r="AC185" s="1043"/>
      <c r="AD185" s="348"/>
      <c r="AE185" s="348"/>
      <c r="AF185" s="348"/>
      <c r="AG185" s="348"/>
      <c r="AH185" s="349"/>
    </row>
    <row r="186" spans="1:34" s="352" customFormat="1">
      <c r="A186" s="1608"/>
      <c r="B186" s="560"/>
      <c r="C186" s="1282"/>
      <c r="D186" s="350"/>
      <c r="E186" s="350"/>
      <c r="F186" s="350"/>
      <c r="G186" s="350"/>
      <c r="H186" s="350"/>
      <c r="I186" s="1604"/>
      <c r="N186" s="2334"/>
      <c r="O186" s="568"/>
      <c r="P186" s="568"/>
      <c r="Q186" s="568"/>
      <c r="R186" s="568"/>
      <c r="S186" s="1043"/>
      <c r="T186" s="568"/>
      <c r="U186" s="568"/>
      <c r="V186" s="568"/>
      <c r="W186" s="568"/>
      <c r="X186" s="1043"/>
      <c r="Y186" s="568"/>
      <c r="Z186" s="568"/>
      <c r="AA186" s="351"/>
      <c r="AB186" s="351"/>
      <c r="AC186" s="1043"/>
      <c r="AD186" s="348"/>
      <c r="AE186" s="348"/>
      <c r="AF186" s="348"/>
      <c r="AG186" s="348"/>
      <c r="AH186" s="349"/>
    </row>
    <row r="187" spans="1:34" s="352" customFormat="1">
      <c r="A187" s="1608"/>
      <c r="B187" s="560"/>
      <c r="C187" s="1282"/>
      <c r="D187" s="350"/>
      <c r="E187" s="350"/>
      <c r="F187" s="350"/>
      <c r="G187" s="350"/>
      <c r="H187" s="350"/>
      <c r="I187" s="1604"/>
      <c r="N187" s="2334"/>
      <c r="O187" s="568"/>
      <c r="P187" s="568"/>
      <c r="Q187" s="568"/>
      <c r="R187" s="568"/>
      <c r="S187" s="1043"/>
      <c r="T187" s="568"/>
      <c r="U187" s="568"/>
      <c r="V187" s="568"/>
      <c r="W187" s="568"/>
      <c r="X187" s="1043"/>
      <c r="Y187" s="568"/>
      <c r="Z187" s="568"/>
      <c r="AA187" s="351"/>
      <c r="AB187" s="351"/>
      <c r="AC187" s="1043"/>
      <c r="AD187" s="348"/>
      <c r="AE187" s="348"/>
      <c r="AF187" s="348"/>
      <c r="AG187" s="348"/>
      <c r="AH187" s="349"/>
    </row>
    <row r="188" spans="1:34" s="352" customFormat="1">
      <c r="A188" s="1608"/>
      <c r="B188" s="560"/>
      <c r="C188" s="1282"/>
      <c r="D188" s="350"/>
      <c r="E188" s="350"/>
      <c r="F188" s="350"/>
      <c r="G188" s="350"/>
      <c r="H188" s="350"/>
      <c r="I188" s="1604"/>
      <c r="N188" s="2334"/>
      <c r="O188" s="568"/>
      <c r="P188" s="568"/>
      <c r="Q188" s="568"/>
      <c r="R188" s="568"/>
      <c r="S188" s="1043"/>
      <c r="T188" s="568"/>
      <c r="U188" s="568"/>
      <c r="V188" s="568"/>
      <c r="W188" s="568"/>
      <c r="X188" s="1043"/>
      <c r="Y188" s="568"/>
      <c r="Z188" s="568"/>
      <c r="AA188" s="351"/>
      <c r="AB188" s="351"/>
      <c r="AC188" s="1043"/>
      <c r="AD188" s="348"/>
      <c r="AE188" s="348"/>
      <c r="AF188" s="348"/>
      <c r="AG188" s="348"/>
      <c r="AH188" s="349"/>
    </row>
    <row r="189" spans="1:34" s="352" customFormat="1">
      <c r="A189" s="1608"/>
      <c r="B189" s="560"/>
      <c r="C189" s="1282"/>
      <c r="D189" s="350"/>
      <c r="E189" s="350"/>
      <c r="F189" s="350"/>
      <c r="G189" s="350"/>
      <c r="H189" s="350"/>
      <c r="I189" s="1604"/>
      <c r="N189" s="2334"/>
      <c r="O189" s="568"/>
      <c r="P189" s="568"/>
      <c r="Q189" s="568"/>
      <c r="R189" s="568"/>
      <c r="S189" s="1043"/>
      <c r="T189" s="568"/>
      <c r="U189" s="568"/>
      <c r="V189" s="568"/>
      <c r="W189" s="568"/>
      <c r="X189" s="1043"/>
      <c r="Y189" s="568"/>
      <c r="Z189" s="568"/>
      <c r="AA189" s="351"/>
      <c r="AB189" s="351"/>
      <c r="AC189" s="1043"/>
      <c r="AD189" s="348"/>
      <c r="AE189" s="348"/>
      <c r="AF189" s="348"/>
      <c r="AG189" s="348"/>
      <c r="AH189" s="349"/>
    </row>
    <row r="190" spans="1:34" s="352" customFormat="1">
      <c r="A190" s="1608"/>
      <c r="B190" s="560"/>
      <c r="C190" s="1282"/>
      <c r="D190" s="350"/>
      <c r="E190" s="350"/>
      <c r="F190" s="350"/>
      <c r="G190" s="350"/>
      <c r="H190" s="350"/>
      <c r="I190" s="1604"/>
      <c r="N190" s="2334"/>
      <c r="O190" s="568"/>
      <c r="P190" s="568"/>
      <c r="Q190" s="568"/>
      <c r="R190" s="568"/>
      <c r="S190" s="1043"/>
      <c r="T190" s="568"/>
      <c r="U190" s="568"/>
      <c r="V190" s="568"/>
      <c r="W190" s="568"/>
      <c r="X190" s="1043"/>
      <c r="Y190" s="568"/>
      <c r="Z190" s="568"/>
      <c r="AA190" s="351"/>
      <c r="AB190" s="351"/>
      <c r="AC190" s="1043"/>
      <c r="AD190" s="348"/>
      <c r="AE190" s="348"/>
      <c r="AF190" s="348"/>
      <c r="AG190" s="348"/>
      <c r="AH190" s="349"/>
    </row>
    <row r="191" spans="1:34" s="352" customFormat="1">
      <c r="A191" s="1608"/>
      <c r="B191" s="560"/>
      <c r="C191" s="1282"/>
      <c r="D191" s="350"/>
      <c r="E191" s="350"/>
      <c r="F191" s="350"/>
      <c r="G191" s="350"/>
      <c r="H191" s="350"/>
      <c r="I191" s="1604"/>
      <c r="N191" s="2334"/>
      <c r="O191" s="568"/>
      <c r="P191" s="568"/>
      <c r="Q191" s="568"/>
      <c r="R191" s="568"/>
      <c r="S191" s="1043"/>
      <c r="T191" s="568"/>
      <c r="U191" s="568"/>
      <c r="V191" s="568"/>
      <c r="W191" s="568"/>
      <c r="X191" s="1043"/>
      <c r="Y191" s="568"/>
      <c r="Z191" s="568"/>
      <c r="AA191" s="351"/>
      <c r="AB191" s="351"/>
      <c r="AC191" s="1043"/>
      <c r="AD191" s="348"/>
      <c r="AE191" s="348"/>
      <c r="AF191" s="348"/>
      <c r="AG191" s="348"/>
      <c r="AH191" s="349"/>
    </row>
    <row r="192" spans="1:34" s="352" customFormat="1">
      <c r="A192" s="1608"/>
      <c r="B192" s="560"/>
      <c r="C192" s="1282"/>
      <c r="D192" s="350"/>
      <c r="E192" s="350"/>
      <c r="F192" s="350"/>
      <c r="G192" s="350"/>
      <c r="H192" s="350"/>
      <c r="I192" s="1604"/>
      <c r="N192" s="2334"/>
      <c r="O192" s="568"/>
      <c r="P192" s="568"/>
      <c r="Q192" s="568"/>
      <c r="R192" s="568"/>
      <c r="S192" s="1043"/>
      <c r="T192" s="568"/>
      <c r="U192" s="568"/>
      <c r="V192" s="568"/>
      <c r="W192" s="568"/>
      <c r="X192" s="1043"/>
      <c r="Y192" s="568"/>
      <c r="Z192" s="568"/>
      <c r="AA192" s="351"/>
      <c r="AB192" s="351"/>
      <c r="AC192" s="1043"/>
      <c r="AD192" s="348"/>
      <c r="AE192" s="348"/>
      <c r="AF192" s="348"/>
      <c r="AG192" s="348"/>
      <c r="AH192" s="349"/>
    </row>
    <row r="193" spans="1:34" s="352" customFormat="1">
      <c r="A193" s="1608"/>
      <c r="B193" s="560"/>
      <c r="C193" s="1282"/>
      <c r="D193" s="350"/>
      <c r="E193" s="350"/>
      <c r="F193" s="350"/>
      <c r="G193" s="350"/>
      <c r="H193" s="350"/>
      <c r="I193" s="1604"/>
      <c r="N193" s="2334"/>
      <c r="O193" s="568"/>
      <c r="P193" s="568"/>
      <c r="Q193" s="568"/>
      <c r="R193" s="568"/>
      <c r="S193" s="1043"/>
      <c r="T193" s="568"/>
      <c r="U193" s="568"/>
      <c r="V193" s="568"/>
      <c r="W193" s="568"/>
      <c r="X193" s="1043"/>
      <c r="Y193" s="568"/>
      <c r="Z193" s="568"/>
      <c r="AA193" s="351"/>
      <c r="AB193" s="351"/>
      <c r="AC193" s="1043"/>
      <c r="AD193" s="348"/>
      <c r="AE193" s="348"/>
      <c r="AF193" s="348"/>
      <c r="AG193" s="348"/>
      <c r="AH193" s="349"/>
    </row>
    <row r="194" spans="1:34" s="352" customFormat="1">
      <c r="A194" s="1608"/>
      <c r="B194" s="560"/>
      <c r="C194" s="1282"/>
      <c r="D194" s="350"/>
      <c r="E194" s="350"/>
      <c r="F194" s="350"/>
      <c r="G194" s="350"/>
      <c r="H194" s="350"/>
      <c r="I194" s="1604"/>
      <c r="N194" s="2334"/>
      <c r="O194" s="568"/>
      <c r="P194" s="568"/>
      <c r="Q194" s="568"/>
      <c r="R194" s="568"/>
      <c r="S194" s="1043"/>
      <c r="T194" s="568"/>
      <c r="U194" s="568"/>
      <c r="V194" s="568"/>
      <c r="W194" s="568"/>
      <c r="X194" s="1043"/>
      <c r="Y194" s="568"/>
      <c r="Z194" s="568"/>
      <c r="AA194" s="351"/>
      <c r="AB194" s="351"/>
      <c r="AC194" s="1043"/>
      <c r="AD194" s="348"/>
      <c r="AE194" s="348"/>
      <c r="AF194" s="348"/>
      <c r="AG194" s="348"/>
      <c r="AH194" s="349"/>
    </row>
    <row r="195" spans="1:34" s="352" customFormat="1">
      <c r="A195" s="1608"/>
      <c r="B195" s="560"/>
      <c r="C195" s="1282"/>
      <c r="D195" s="350"/>
      <c r="E195" s="350"/>
      <c r="F195" s="350"/>
      <c r="G195" s="350"/>
      <c r="H195" s="350"/>
      <c r="I195" s="1604"/>
      <c r="N195" s="2334"/>
      <c r="O195" s="568"/>
      <c r="P195" s="568"/>
      <c r="Q195" s="568"/>
      <c r="R195" s="568"/>
      <c r="S195" s="1043"/>
      <c r="T195" s="568"/>
      <c r="U195" s="568"/>
      <c r="V195" s="568"/>
      <c r="W195" s="568"/>
      <c r="X195" s="1043"/>
      <c r="Y195" s="568"/>
      <c r="Z195" s="568"/>
      <c r="AA195" s="351"/>
      <c r="AB195" s="351"/>
      <c r="AC195" s="1043"/>
      <c r="AD195" s="348"/>
      <c r="AE195" s="348"/>
      <c r="AF195" s="348"/>
      <c r="AG195" s="348"/>
      <c r="AH195" s="349"/>
    </row>
    <row r="196" spans="1:34" s="352" customFormat="1">
      <c r="A196" s="1608"/>
      <c r="B196" s="560"/>
      <c r="C196" s="1282"/>
      <c r="D196" s="350"/>
      <c r="E196" s="350"/>
      <c r="F196" s="350"/>
      <c r="G196" s="350"/>
      <c r="H196" s="350"/>
      <c r="I196" s="1604"/>
      <c r="N196" s="2334"/>
      <c r="O196" s="568"/>
      <c r="P196" s="568"/>
      <c r="Q196" s="568"/>
      <c r="R196" s="568"/>
      <c r="S196" s="1043"/>
      <c r="T196" s="568"/>
      <c r="U196" s="568"/>
      <c r="V196" s="568"/>
      <c r="W196" s="568"/>
      <c r="X196" s="1043"/>
      <c r="Y196" s="568"/>
      <c r="Z196" s="568"/>
      <c r="AA196" s="351"/>
      <c r="AB196" s="351"/>
      <c r="AC196" s="1043"/>
      <c r="AD196" s="348"/>
      <c r="AE196" s="348"/>
      <c r="AF196" s="348"/>
      <c r="AG196" s="348"/>
      <c r="AH196" s="349"/>
    </row>
    <row r="197" spans="1:34" s="352" customFormat="1">
      <c r="A197" s="1608"/>
      <c r="B197" s="560"/>
      <c r="C197" s="1282"/>
      <c r="D197" s="350"/>
      <c r="E197" s="350"/>
      <c r="F197" s="350"/>
      <c r="G197" s="350"/>
      <c r="H197" s="350"/>
      <c r="I197" s="1604"/>
      <c r="N197" s="2334"/>
      <c r="O197" s="568"/>
      <c r="P197" s="568"/>
      <c r="Q197" s="568"/>
      <c r="R197" s="568"/>
      <c r="S197" s="1043"/>
      <c r="T197" s="568"/>
      <c r="U197" s="568"/>
      <c r="V197" s="568"/>
      <c r="W197" s="568"/>
      <c r="X197" s="1043"/>
      <c r="Y197" s="568"/>
      <c r="Z197" s="568"/>
      <c r="AA197" s="351"/>
      <c r="AB197" s="351"/>
      <c r="AC197" s="1043"/>
      <c r="AD197" s="348"/>
      <c r="AE197" s="348"/>
      <c r="AF197" s="348"/>
      <c r="AG197" s="348"/>
      <c r="AH197" s="349"/>
    </row>
    <row r="198" spans="1:34" s="352" customFormat="1">
      <c r="A198" s="1608"/>
      <c r="B198" s="560"/>
      <c r="C198" s="1282"/>
      <c r="D198" s="350"/>
      <c r="E198" s="350"/>
      <c r="F198" s="350"/>
      <c r="G198" s="350"/>
      <c r="H198" s="350"/>
      <c r="I198" s="1604"/>
      <c r="N198" s="2334"/>
      <c r="O198" s="568"/>
      <c r="P198" s="568"/>
      <c r="Q198" s="568"/>
      <c r="R198" s="568"/>
      <c r="S198" s="1043"/>
      <c r="T198" s="568"/>
      <c r="U198" s="568"/>
      <c r="V198" s="568"/>
      <c r="W198" s="568"/>
      <c r="X198" s="1043"/>
      <c r="Y198" s="568"/>
      <c r="Z198" s="568"/>
      <c r="AA198" s="351"/>
      <c r="AB198" s="351"/>
      <c r="AC198" s="1043"/>
      <c r="AD198" s="348"/>
      <c r="AE198" s="348"/>
      <c r="AF198" s="348"/>
      <c r="AG198" s="348"/>
      <c r="AH198" s="349"/>
    </row>
    <row r="199" spans="1:34" s="352" customFormat="1">
      <c r="A199" s="1608"/>
      <c r="B199" s="560"/>
      <c r="C199" s="1282"/>
      <c r="D199" s="350"/>
      <c r="E199" s="350"/>
      <c r="F199" s="350"/>
      <c r="G199" s="350"/>
      <c r="H199" s="350"/>
      <c r="I199" s="1604"/>
      <c r="N199" s="2334"/>
      <c r="O199" s="568"/>
      <c r="P199" s="568"/>
      <c r="Q199" s="568"/>
      <c r="R199" s="568"/>
      <c r="S199" s="1043"/>
      <c r="T199" s="568"/>
      <c r="U199" s="568"/>
      <c r="V199" s="568"/>
      <c r="W199" s="568"/>
      <c r="X199" s="1043"/>
      <c r="Y199" s="568"/>
      <c r="Z199" s="568"/>
      <c r="AA199" s="351"/>
      <c r="AB199" s="351"/>
      <c r="AC199" s="1043"/>
      <c r="AD199" s="348"/>
      <c r="AE199" s="348"/>
      <c r="AF199" s="348"/>
      <c r="AG199" s="348"/>
      <c r="AH199" s="349"/>
    </row>
    <row r="200" spans="1:34" s="352" customFormat="1">
      <c r="A200" s="1608"/>
      <c r="B200" s="560"/>
      <c r="C200" s="1282"/>
      <c r="D200" s="350"/>
      <c r="E200" s="350"/>
      <c r="F200" s="350"/>
      <c r="G200" s="350"/>
      <c r="H200" s="350"/>
      <c r="I200" s="1604"/>
      <c r="N200" s="2334"/>
      <c r="O200" s="568"/>
      <c r="P200" s="568"/>
      <c r="Q200" s="568"/>
      <c r="R200" s="568"/>
      <c r="S200" s="1043"/>
      <c r="T200" s="568"/>
      <c r="U200" s="568"/>
      <c r="V200" s="568"/>
      <c r="W200" s="568"/>
      <c r="X200" s="1043"/>
      <c r="Y200" s="568"/>
      <c r="Z200" s="568"/>
      <c r="AA200" s="351"/>
      <c r="AB200" s="351"/>
      <c r="AC200" s="1043"/>
      <c r="AD200" s="348"/>
      <c r="AE200" s="348"/>
      <c r="AF200" s="348"/>
      <c r="AG200" s="348"/>
      <c r="AH200" s="349"/>
    </row>
    <row r="201" spans="1:34" s="352" customFormat="1">
      <c r="A201" s="1608"/>
      <c r="B201" s="560"/>
      <c r="C201" s="1282"/>
      <c r="D201" s="350"/>
      <c r="E201" s="350"/>
      <c r="F201" s="350"/>
      <c r="G201" s="350"/>
      <c r="H201" s="350"/>
      <c r="I201" s="1604"/>
      <c r="N201" s="2334"/>
      <c r="O201" s="568"/>
      <c r="P201" s="568"/>
      <c r="Q201" s="568"/>
      <c r="R201" s="568"/>
      <c r="S201" s="1043"/>
      <c r="T201" s="568"/>
      <c r="U201" s="568"/>
      <c r="V201" s="568"/>
      <c r="W201" s="568"/>
      <c r="X201" s="1043"/>
      <c r="Y201" s="568"/>
      <c r="Z201" s="568"/>
      <c r="AA201" s="351"/>
      <c r="AB201" s="351"/>
      <c r="AC201" s="1043"/>
      <c r="AD201" s="348"/>
      <c r="AE201" s="348"/>
      <c r="AF201" s="348"/>
      <c r="AG201" s="348"/>
      <c r="AH201" s="349"/>
    </row>
    <row r="202" spans="1:34" s="352" customFormat="1">
      <c r="A202" s="1608"/>
      <c r="B202" s="560"/>
      <c r="C202" s="1282"/>
      <c r="D202" s="350"/>
      <c r="E202" s="350"/>
      <c r="F202" s="350"/>
      <c r="G202" s="350"/>
      <c r="H202" s="350"/>
      <c r="I202" s="1604"/>
      <c r="N202" s="2334"/>
      <c r="O202" s="568"/>
      <c r="P202" s="568"/>
      <c r="Q202" s="568"/>
      <c r="R202" s="568"/>
      <c r="S202" s="1043"/>
      <c r="T202" s="568"/>
      <c r="U202" s="568"/>
      <c r="V202" s="568"/>
      <c r="W202" s="568"/>
      <c r="X202" s="1043"/>
      <c r="Y202" s="568"/>
      <c r="Z202" s="568"/>
      <c r="AA202" s="351"/>
      <c r="AB202" s="351"/>
      <c r="AC202" s="1043"/>
      <c r="AD202" s="348"/>
      <c r="AE202" s="348"/>
      <c r="AF202" s="348"/>
      <c r="AG202" s="348"/>
      <c r="AH202" s="349"/>
    </row>
    <row r="203" spans="1:34" s="352" customFormat="1">
      <c r="A203" s="1608"/>
      <c r="B203" s="560"/>
      <c r="C203" s="1282"/>
      <c r="D203" s="350"/>
      <c r="E203" s="350"/>
      <c r="F203" s="350"/>
      <c r="G203" s="350"/>
      <c r="H203" s="350"/>
      <c r="I203" s="1604"/>
      <c r="N203" s="2334"/>
      <c r="O203" s="568"/>
      <c r="P203" s="568"/>
      <c r="Q203" s="568"/>
      <c r="R203" s="568"/>
      <c r="S203" s="1043"/>
      <c r="T203" s="568"/>
      <c r="U203" s="568"/>
      <c r="V203" s="568"/>
      <c r="W203" s="568"/>
      <c r="X203" s="1043"/>
      <c r="Y203" s="568"/>
      <c r="Z203" s="568"/>
      <c r="AA203" s="351"/>
      <c r="AB203" s="351"/>
      <c r="AC203" s="1043"/>
      <c r="AD203" s="348"/>
      <c r="AE203" s="348"/>
      <c r="AF203" s="348"/>
      <c r="AG203" s="348"/>
      <c r="AH203" s="349"/>
    </row>
    <row r="204" spans="1:34" s="352" customFormat="1">
      <c r="A204" s="1608"/>
      <c r="B204" s="560"/>
      <c r="C204" s="1282"/>
      <c r="D204" s="350"/>
      <c r="E204" s="350"/>
      <c r="F204" s="350"/>
      <c r="G204" s="350"/>
      <c r="H204" s="350"/>
      <c r="I204" s="1604"/>
      <c r="N204" s="2334"/>
      <c r="O204" s="568"/>
      <c r="P204" s="568"/>
      <c r="Q204" s="568"/>
      <c r="R204" s="568"/>
      <c r="S204" s="1043"/>
      <c r="T204" s="568"/>
      <c r="U204" s="568"/>
      <c r="V204" s="568"/>
      <c r="W204" s="568"/>
      <c r="X204" s="1043"/>
      <c r="Y204" s="568"/>
      <c r="Z204" s="568"/>
      <c r="AA204" s="351"/>
      <c r="AB204" s="351"/>
      <c r="AC204" s="1043"/>
      <c r="AD204" s="348"/>
      <c r="AE204" s="348"/>
      <c r="AF204" s="348"/>
      <c r="AG204" s="348"/>
      <c r="AH204" s="349"/>
    </row>
    <row r="205" spans="1:34" s="352" customFormat="1">
      <c r="A205" s="1608"/>
      <c r="B205" s="560"/>
      <c r="C205" s="1282"/>
      <c r="D205" s="350"/>
      <c r="E205" s="350"/>
      <c r="F205" s="350"/>
      <c r="G205" s="350"/>
      <c r="H205" s="350"/>
      <c r="I205" s="1604"/>
      <c r="N205" s="2334"/>
      <c r="O205" s="568"/>
      <c r="P205" s="568"/>
      <c r="Q205" s="568"/>
      <c r="R205" s="568"/>
      <c r="S205" s="1043"/>
      <c r="T205" s="568"/>
      <c r="U205" s="568"/>
      <c r="V205" s="568"/>
      <c r="W205" s="568"/>
      <c r="X205" s="1043"/>
      <c r="Y205" s="568"/>
      <c r="Z205" s="568"/>
      <c r="AA205" s="351"/>
      <c r="AB205" s="351"/>
      <c r="AC205" s="1043"/>
      <c r="AD205" s="348"/>
      <c r="AE205" s="348"/>
      <c r="AF205" s="348"/>
      <c r="AG205" s="348"/>
      <c r="AH205" s="349"/>
    </row>
    <row r="206" spans="1:34" s="352" customFormat="1">
      <c r="A206" s="1608"/>
      <c r="B206" s="560"/>
      <c r="C206" s="1282"/>
      <c r="D206" s="350"/>
      <c r="E206" s="350"/>
      <c r="F206" s="350"/>
      <c r="G206" s="350"/>
      <c r="H206" s="350"/>
      <c r="I206" s="1604"/>
      <c r="N206" s="2334"/>
      <c r="O206" s="568"/>
      <c r="P206" s="568"/>
      <c r="Q206" s="568"/>
      <c r="R206" s="568"/>
      <c r="S206" s="1043"/>
      <c r="T206" s="568"/>
      <c r="U206" s="568"/>
      <c r="V206" s="568"/>
      <c r="W206" s="568"/>
      <c r="X206" s="1043"/>
      <c r="Y206" s="568"/>
      <c r="Z206" s="568"/>
      <c r="AA206" s="351"/>
      <c r="AB206" s="351"/>
      <c r="AC206" s="1043"/>
      <c r="AD206" s="348"/>
      <c r="AE206" s="348"/>
      <c r="AF206" s="348"/>
      <c r="AG206" s="348"/>
      <c r="AH206" s="349"/>
    </row>
    <row r="207" spans="1:34" s="352" customFormat="1">
      <c r="A207" s="1608"/>
      <c r="B207" s="560"/>
      <c r="C207" s="1282"/>
      <c r="D207" s="350"/>
      <c r="E207" s="350"/>
      <c r="F207" s="350"/>
      <c r="G207" s="350"/>
      <c r="H207" s="350"/>
      <c r="I207" s="1604"/>
      <c r="N207" s="2334"/>
      <c r="O207" s="568"/>
      <c r="P207" s="568"/>
      <c r="Q207" s="568"/>
      <c r="R207" s="568"/>
      <c r="S207" s="1043"/>
      <c r="T207" s="568"/>
      <c r="U207" s="568"/>
      <c r="V207" s="568"/>
      <c r="W207" s="568"/>
      <c r="X207" s="1043"/>
      <c r="Y207" s="568"/>
      <c r="Z207" s="568"/>
      <c r="AA207" s="351"/>
      <c r="AB207" s="351"/>
      <c r="AC207" s="1043"/>
      <c r="AD207" s="348"/>
      <c r="AE207" s="348"/>
      <c r="AF207" s="348"/>
      <c r="AG207" s="348"/>
      <c r="AH207" s="349"/>
    </row>
    <row r="208" spans="1:34" s="352" customFormat="1">
      <c r="A208" s="1608"/>
      <c r="B208" s="560"/>
      <c r="C208" s="1282"/>
      <c r="D208" s="350"/>
      <c r="E208" s="350"/>
      <c r="F208" s="350"/>
      <c r="G208" s="350"/>
      <c r="H208" s="350"/>
      <c r="I208" s="1604"/>
      <c r="N208" s="2334"/>
      <c r="O208" s="568"/>
      <c r="P208" s="568"/>
      <c r="Q208" s="568"/>
      <c r="R208" s="568"/>
      <c r="S208" s="1043"/>
      <c r="T208" s="568"/>
      <c r="U208" s="568"/>
      <c r="V208" s="568"/>
      <c r="W208" s="568"/>
      <c r="X208" s="1043"/>
      <c r="Y208" s="568"/>
      <c r="Z208" s="568"/>
      <c r="AA208" s="351"/>
      <c r="AB208" s="351"/>
      <c r="AC208" s="1043"/>
      <c r="AD208" s="348"/>
      <c r="AE208" s="348"/>
      <c r="AF208" s="348"/>
      <c r="AG208" s="348"/>
      <c r="AH208" s="349"/>
    </row>
    <row r="209" spans="1:34" s="352" customFormat="1">
      <c r="A209" s="1608"/>
      <c r="B209" s="560"/>
      <c r="C209" s="1282"/>
      <c r="D209" s="350"/>
      <c r="E209" s="350"/>
      <c r="F209" s="350"/>
      <c r="G209" s="350"/>
      <c r="H209" s="350"/>
      <c r="I209" s="1604"/>
      <c r="N209" s="2334"/>
      <c r="O209" s="568"/>
      <c r="P209" s="568"/>
      <c r="Q209" s="568"/>
      <c r="R209" s="568"/>
      <c r="S209" s="1043"/>
      <c r="T209" s="568"/>
      <c r="U209" s="568"/>
      <c r="V209" s="568"/>
      <c r="W209" s="568"/>
      <c r="X209" s="1043"/>
      <c r="Y209" s="568"/>
      <c r="Z209" s="568"/>
      <c r="AA209" s="351"/>
      <c r="AB209" s="351"/>
      <c r="AC209" s="1043"/>
      <c r="AD209" s="348"/>
      <c r="AE209" s="348"/>
      <c r="AF209" s="348"/>
      <c r="AG209" s="348"/>
      <c r="AH209" s="349"/>
    </row>
    <row r="210" spans="1:34" s="352" customFormat="1">
      <c r="A210" s="1608"/>
      <c r="B210" s="560"/>
      <c r="C210" s="1282"/>
      <c r="D210" s="350"/>
      <c r="E210" s="350"/>
      <c r="F210" s="350"/>
      <c r="G210" s="350"/>
      <c r="H210" s="350"/>
      <c r="I210" s="1604"/>
      <c r="N210" s="2334"/>
      <c r="O210" s="568"/>
      <c r="P210" s="568"/>
      <c r="Q210" s="568"/>
      <c r="R210" s="568"/>
      <c r="S210" s="1043"/>
      <c r="T210" s="568"/>
      <c r="U210" s="568"/>
      <c r="V210" s="568"/>
      <c r="W210" s="568"/>
      <c r="X210" s="1043"/>
      <c r="Y210" s="568"/>
      <c r="Z210" s="568"/>
      <c r="AA210" s="351"/>
      <c r="AB210" s="351"/>
      <c r="AC210" s="1043"/>
      <c r="AD210" s="348"/>
      <c r="AE210" s="348"/>
      <c r="AF210" s="348"/>
      <c r="AG210" s="348"/>
      <c r="AH210" s="349"/>
    </row>
    <row r="211" spans="1:34" s="352" customFormat="1">
      <c r="A211" s="1608"/>
      <c r="B211" s="560"/>
      <c r="C211" s="1282"/>
      <c r="D211" s="350"/>
      <c r="E211" s="350"/>
      <c r="F211" s="350"/>
      <c r="G211" s="350"/>
      <c r="H211" s="350"/>
      <c r="I211" s="1604"/>
      <c r="N211" s="2334"/>
      <c r="O211" s="568"/>
      <c r="P211" s="568"/>
      <c r="Q211" s="568"/>
      <c r="R211" s="568"/>
      <c r="S211" s="1043"/>
      <c r="T211" s="568"/>
      <c r="U211" s="568"/>
      <c r="V211" s="568"/>
      <c r="W211" s="568"/>
      <c r="X211" s="1043"/>
      <c r="Y211" s="568"/>
      <c r="Z211" s="568"/>
      <c r="AA211" s="351"/>
      <c r="AB211" s="351"/>
      <c r="AC211" s="1043"/>
      <c r="AD211" s="348"/>
      <c r="AE211" s="348"/>
      <c r="AF211" s="348"/>
      <c r="AG211" s="348"/>
      <c r="AH211" s="349"/>
    </row>
    <row r="212" spans="1:34" s="352" customFormat="1">
      <c r="A212" s="1608"/>
      <c r="B212" s="560"/>
      <c r="C212" s="1282"/>
      <c r="D212" s="350"/>
      <c r="E212" s="350"/>
      <c r="F212" s="350"/>
      <c r="G212" s="350"/>
      <c r="H212" s="350"/>
      <c r="I212" s="1604"/>
      <c r="N212" s="2334"/>
      <c r="O212" s="568"/>
      <c r="P212" s="568"/>
      <c r="Q212" s="568"/>
      <c r="R212" s="568"/>
      <c r="S212" s="1043"/>
      <c r="T212" s="568"/>
      <c r="U212" s="568"/>
      <c r="V212" s="568"/>
      <c r="W212" s="568"/>
      <c r="X212" s="1043"/>
      <c r="Y212" s="568"/>
      <c r="Z212" s="568"/>
      <c r="AA212" s="351"/>
      <c r="AB212" s="351"/>
      <c r="AC212" s="1043"/>
      <c r="AD212" s="348"/>
      <c r="AE212" s="348"/>
      <c r="AF212" s="348"/>
      <c r="AG212" s="348"/>
      <c r="AH212" s="349"/>
    </row>
    <row r="213" spans="1:34" s="352" customFormat="1">
      <c r="A213" s="1608"/>
      <c r="B213" s="560"/>
      <c r="C213" s="1282"/>
      <c r="D213" s="350"/>
      <c r="E213" s="350"/>
      <c r="F213" s="350"/>
      <c r="G213" s="350"/>
      <c r="H213" s="350"/>
      <c r="I213" s="1604"/>
      <c r="N213" s="2334"/>
      <c r="O213" s="568"/>
      <c r="P213" s="568"/>
      <c r="Q213" s="568"/>
      <c r="R213" s="568"/>
      <c r="S213" s="1043"/>
      <c r="T213" s="568"/>
      <c r="U213" s="568"/>
      <c r="V213" s="568"/>
      <c r="W213" s="568"/>
      <c r="X213" s="1043"/>
      <c r="Y213" s="568"/>
      <c r="Z213" s="568"/>
      <c r="AA213" s="351"/>
      <c r="AB213" s="351"/>
      <c r="AC213" s="1043"/>
      <c r="AD213" s="348"/>
      <c r="AE213" s="348"/>
      <c r="AF213" s="348"/>
      <c r="AG213" s="348"/>
      <c r="AH213" s="349"/>
    </row>
    <row r="214" spans="1:34" s="352" customFormat="1">
      <c r="A214" s="1608"/>
      <c r="B214" s="560"/>
      <c r="C214" s="1282"/>
      <c r="D214" s="350"/>
      <c r="E214" s="350"/>
      <c r="F214" s="350"/>
      <c r="G214" s="350"/>
      <c r="H214" s="350"/>
      <c r="I214" s="1604"/>
      <c r="N214" s="2334"/>
      <c r="O214" s="568"/>
      <c r="P214" s="568"/>
      <c r="Q214" s="568"/>
      <c r="R214" s="568"/>
      <c r="S214" s="1043"/>
      <c r="T214" s="568"/>
      <c r="U214" s="568"/>
      <c r="V214" s="568"/>
      <c r="W214" s="568"/>
      <c r="X214" s="1043"/>
      <c r="Y214" s="568"/>
      <c r="Z214" s="568"/>
      <c r="AA214" s="351"/>
      <c r="AB214" s="351"/>
      <c r="AC214" s="1043"/>
      <c r="AD214" s="348"/>
      <c r="AE214" s="348"/>
      <c r="AF214" s="348"/>
      <c r="AG214" s="348"/>
      <c r="AH214" s="349"/>
    </row>
    <row r="215" spans="1:34" s="352" customFormat="1">
      <c r="A215" s="1608"/>
      <c r="B215" s="560"/>
      <c r="C215" s="1282"/>
      <c r="D215" s="350"/>
      <c r="E215" s="350"/>
      <c r="F215" s="350"/>
      <c r="G215" s="350"/>
      <c r="H215" s="350"/>
      <c r="I215" s="1604"/>
      <c r="N215" s="2334"/>
      <c r="O215" s="568"/>
      <c r="P215" s="568"/>
      <c r="Q215" s="568"/>
      <c r="R215" s="568"/>
      <c r="S215" s="1043"/>
      <c r="T215" s="568"/>
      <c r="U215" s="568"/>
      <c r="V215" s="568"/>
      <c r="W215" s="568"/>
      <c r="X215" s="1043"/>
      <c r="Y215" s="568"/>
      <c r="Z215" s="568"/>
      <c r="AA215" s="351"/>
      <c r="AB215" s="351"/>
      <c r="AC215" s="1043"/>
      <c r="AD215" s="348"/>
      <c r="AE215" s="348"/>
      <c r="AF215" s="348"/>
      <c r="AG215" s="348"/>
      <c r="AH215" s="349"/>
    </row>
    <row r="216" spans="1:34" s="352" customFormat="1">
      <c r="A216" s="1608"/>
      <c r="B216" s="560"/>
      <c r="C216" s="1282"/>
      <c r="D216" s="350"/>
      <c r="E216" s="350"/>
      <c r="F216" s="350"/>
      <c r="G216" s="350"/>
      <c r="H216" s="350"/>
      <c r="I216" s="1604"/>
      <c r="N216" s="2334"/>
      <c r="O216" s="568"/>
      <c r="P216" s="568"/>
      <c r="Q216" s="568"/>
      <c r="R216" s="568"/>
      <c r="S216" s="1043"/>
      <c r="T216" s="568"/>
      <c r="U216" s="568"/>
      <c r="V216" s="568"/>
      <c r="W216" s="568"/>
      <c r="X216" s="1043"/>
      <c r="Y216" s="568"/>
      <c r="Z216" s="568"/>
      <c r="AA216" s="351"/>
      <c r="AB216" s="351"/>
      <c r="AC216" s="1043"/>
      <c r="AD216" s="348"/>
      <c r="AE216" s="348"/>
      <c r="AF216" s="348"/>
      <c r="AG216" s="348"/>
      <c r="AH216" s="349"/>
    </row>
    <row r="217" spans="1:34" s="352" customFormat="1">
      <c r="A217" s="1608"/>
      <c r="B217" s="560"/>
      <c r="C217" s="1282"/>
      <c r="D217" s="350"/>
      <c r="E217" s="350"/>
      <c r="F217" s="350"/>
      <c r="G217" s="350"/>
      <c r="H217" s="350"/>
      <c r="I217" s="1604"/>
      <c r="N217" s="2334"/>
      <c r="O217" s="568"/>
      <c r="P217" s="568"/>
      <c r="Q217" s="568"/>
      <c r="R217" s="568"/>
      <c r="S217" s="1043"/>
      <c r="T217" s="568"/>
      <c r="U217" s="568"/>
      <c r="V217" s="568"/>
      <c r="W217" s="568"/>
      <c r="X217" s="1043"/>
      <c r="Y217" s="568"/>
      <c r="Z217" s="568"/>
      <c r="AA217" s="351"/>
      <c r="AB217" s="351"/>
      <c r="AC217" s="1043"/>
      <c r="AD217" s="348"/>
      <c r="AE217" s="348"/>
      <c r="AF217" s="348"/>
      <c r="AG217" s="348"/>
      <c r="AH217" s="349"/>
    </row>
    <row r="218" spans="1:34" s="352" customFormat="1">
      <c r="A218" s="1608"/>
      <c r="B218" s="560"/>
      <c r="C218" s="1282"/>
      <c r="D218" s="350"/>
      <c r="E218" s="350"/>
      <c r="F218" s="350"/>
      <c r="G218" s="350"/>
      <c r="H218" s="350"/>
      <c r="I218" s="1604"/>
      <c r="N218" s="2334"/>
      <c r="O218" s="568"/>
      <c r="P218" s="568"/>
      <c r="Q218" s="568"/>
      <c r="R218" s="568"/>
      <c r="S218" s="1043"/>
      <c r="T218" s="568"/>
      <c r="U218" s="568"/>
      <c r="V218" s="568"/>
      <c r="W218" s="568"/>
      <c r="X218" s="1043"/>
      <c r="Y218" s="568"/>
      <c r="Z218" s="568"/>
      <c r="AA218" s="351"/>
      <c r="AB218" s="351"/>
      <c r="AC218" s="1043"/>
      <c r="AD218" s="348"/>
      <c r="AE218" s="348"/>
      <c r="AF218" s="348"/>
      <c r="AG218" s="348"/>
      <c r="AH218" s="349"/>
    </row>
    <row r="219" spans="1:34" s="352" customFormat="1">
      <c r="A219" s="1608"/>
      <c r="B219" s="560"/>
      <c r="C219" s="1282"/>
      <c r="D219" s="350"/>
      <c r="E219" s="350"/>
      <c r="F219" s="350"/>
      <c r="G219" s="350"/>
      <c r="H219" s="350"/>
      <c r="I219" s="1604"/>
      <c r="N219" s="2334"/>
      <c r="O219" s="568"/>
      <c r="P219" s="568"/>
      <c r="Q219" s="568"/>
      <c r="R219" s="568"/>
      <c r="S219" s="1043"/>
      <c r="T219" s="568"/>
      <c r="U219" s="568"/>
      <c r="V219" s="568"/>
      <c r="W219" s="568"/>
      <c r="X219" s="1043"/>
      <c r="Y219" s="568"/>
      <c r="Z219" s="568"/>
      <c r="AA219" s="351"/>
      <c r="AB219" s="351"/>
      <c r="AC219" s="1043"/>
      <c r="AD219" s="348"/>
      <c r="AE219" s="348"/>
      <c r="AF219" s="348"/>
      <c r="AG219" s="348"/>
      <c r="AH219" s="349"/>
    </row>
    <row r="220" spans="1:34" s="352" customFormat="1">
      <c r="A220" s="1608"/>
      <c r="B220" s="560"/>
      <c r="C220" s="1282"/>
      <c r="D220" s="350"/>
      <c r="E220" s="350"/>
      <c r="F220" s="350"/>
      <c r="G220" s="350"/>
      <c r="H220" s="350"/>
      <c r="I220" s="1604"/>
      <c r="N220" s="2334"/>
      <c r="O220" s="568"/>
      <c r="P220" s="568"/>
      <c r="Q220" s="568"/>
      <c r="R220" s="568"/>
      <c r="S220" s="1043"/>
      <c r="T220" s="568"/>
      <c r="U220" s="568"/>
      <c r="V220" s="568"/>
      <c r="W220" s="568"/>
      <c r="X220" s="1043"/>
      <c r="Y220" s="568"/>
      <c r="Z220" s="568"/>
      <c r="AA220" s="351"/>
      <c r="AB220" s="351"/>
      <c r="AC220" s="1043"/>
      <c r="AD220" s="348"/>
      <c r="AE220" s="348"/>
      <c r="AF220" s="348"/>
      <c r="AG220" s="348"/>
      <c r="AH220" s="349"/>
    </row>
    <row r="221" spans="1:34" s="352" customFormat="1">
      <c r="A221" s="1608"/>
      <c r="B221" s="560"/>
      <c r="C221" s="1282"/>
      <c r="D221" s="350"/>
      <c r="E221" s="350"/>
      <c r="F221" s="350"/>
      <c r="G221" s="350"/>
      <c r="H221" s="350"/>
      <c r="I221" s="1604"/>
      <c r="N221" s="2334"/>
      <c r="O221" s="568"/>
      <c r="P221" s="568"/>
      <c r="Q221" s="568"/>
      <c r="R221" s="568"/>
      <c r="S221" s="1043"/>
      <c r="T221" s="568"/>
      <c r="U221" s="568"/>
      <c r="V221" s="568"/>
      <c r="W221" s="568"/>
      <c r="X221" s="1043"/>
      <c r="Y221" s="568"/>
      <c r="Z221" s="568"/>
      <c r="AA221" s="351"/>
      <c r="AB221" s="351"/>
      <c r="AC221" s="1043"/>
      <c r="AD221" s="348"/>
      <c r="AE221" s="348"/>
      <c r="AF221" s="348"/>
      <c r="AG221" s="348"/>
      <c r="AH221" s="349"/>
    </row>
    <row r="222" spans="1:34" s="352" customFormat="1">
      <c r="A222" s="1608"/>
      <c r="B222" s="560"/>
      <c r="C222" s="1282"/>
      <c r="D222" s="350"/>
      <c r="E222" s="350"/>
      <c r="F222" s="350"/>
      <c r="G222" s="350"/>
      <c r="H222" s="350"/>
      <c r="I222" s="1604"/>
      <c r="N222" s="2334"/>
      <c r="O222" s="568"/>
      <c r="P222" s="568"/>
      <c r="Q222" s="568"/>
      <c r="R222" s="568"/>
      <c r="S222" s="1043"/>
      <c r="T222" s="568"/>
      <c r="U222" s="568"/>
      <c r="V222" s="568"/>
      <c r="W222" s="568"/>
      <c r="X222" s="1043"/>
      <c r="Y222" s="568"/>
      <c r="Z222" s="568"/>
      <c r="AA222" s="351"/>
      <c r="AB222" s="351"/>
      <c r="AC222" s="1043"/>
      <c r="AD222" s="348"/>
      <c r="AE222" s="348"/>
      <c r="AF222" s="348"/>
      <c r="AG222" s="348"/>
      <c r="AH222" s="349"/>
    </row>
    <row r="223" spans="1:34" s="352" customFormat="1">
      <c r="A223" s="1608"/>
      <c r="B223" s="560"/>
      <c r="C223" s="1282"/>
      <c r="D223" s="350"/>
      <c r="E223" s="350"/>
      <c r="F223" s="350"/>
      <c r="G223" s="350"/>
      <c r="H223" s="350"/>
      <c r="I223" s="1604"/>
      <c r="N223" s="2334"/>
      <c r="O223" s="568"/>
      <c r="P223" s="568"/>
      <c r="Q223" s="568"/>
      <c r="R223" s="568"/>
      <c r="S223" s="1043"/>
      <c r="T223" s="568"/>
      <c r="U223" s="568"/>
      <c r="V223" s="568"/>
      <c r="W223" s="568"/>
      <c r="X223" s="1043"/>
      <c r="Y223" s="568"/>
      <c r="Z223" s="568"/>
      <c r="AA223" s="351"/>
      <c r="AB223" s="351"/>
      <c r="AC223" s="1043"/>
      <c r="AD223" s="348"/>
      <c r="AE223" s="348"/>
      <c r="AF223" s="348"/>
      <c r="AG223" s="348"/>
      <c r="AH223" s="349"/>
    </row>
    <row r="224" spans="1:34" s="352" customFormat="1">
      <c r="A224" s="1608"/>
      <c r="B224" s="560"/>
      <c r="C224" s="1282"/>
      <c r="D224" s="350"/>
      <c r="E224" s="350"/>
      <c r="F224" s="350"/>
      <c r="G224" s="350"/>
      <c r="H224" s="350"/>
      <c r="I224" s="1604"/>
      <c r="N224" s="2334"/>
      <c r="O224" s="568"/>
      <c r="P224" s="568"/>
      <c r="Q224" s="568"/>
      <c r="R224" s="568"/>
      <c r="S224" s="1043"/>
      <c r="T224" s="568"/>
      <c r="U224" s="568"/>
      <c r="V224" s="568"/>
      <c r="W224" s="568"/>
      <c r="X224" s="1043"/>
      <c r="Y224" s="568"/>
      <c r="Z224" s="568"/>
      <c r="AA224" s="351"/>
      <c r="AB224" s="351"/>
      <c r="AC224" s="1043"/>
      <c r="AD224" s="348"/>
      <c r="AE224" s="348"/>
      <c r="AF224" s="348"/>
      <c r="AG224" s="348"/>
      <c r="AH224" s="349"/>
    </row>
    <row r="225" spans="1:34" s="352" customFormat="1">
      <c r="A225" s="1608"/>
      <c r="B225" s="560"/>
      <c r="C225" s="1282"/>
      <c r="D225" s="350"/>
      <c r="E225" s="350"/>
      <c r="F225" s="350"/>
      <c r="G225" s="350"/>
      <c r="H225" s="350"/>
      <c r="I225" s="1604"/>
      <c r="N225" s="2334"/>
      <c r="O225" s="568"/>
      <c r="P225" s="568"/>
      <c r="Q225" s="568"/>
      <c r="R225" s="568"/>
      <c r="S225" s="1043"/>
      <c r="T225" s="568"/>
      <c r="U225" s="568"/>
      <c r="V225" s="568"/>
      <c r="W225" s="568"/>
      <c r="X225" s="1043"/>
      <c r="Y225" s="568"/>
      <c r="Z225" s="568"/>
      <c r="AA225" s="351"/>
      <c r="AB225" s="351"/>
      <c r="AC225" s="1043"/>
      <c r="AD225" s="348"/>
      <c r="AE225" s="348"/>
      <c r="AF225" s="348"/>
      <c r="AG225" s="348"/>
      <c r="AH225" s="349"/>
    </row>
    <row r="226" spans="1:34" s="352" customFormat="1">
      <c r="A226" s="1608"/>
      <c r="B226" s="560"/>
      <c r="C226" s="1282"/>
      <c r="D226" s="350"/>
      <c r="E226" s="350"/>
      <c r="F226" s="350"/>
      <c r="G226" s="350"/>
      <c r="H226" s="350"/>
      <c r="I226" s="1604"/>
      <c r="N226" s="2334"/>
      <c r="O226" s="568"/>
      <c r="P226" s="568"/>
      <c r="Q226" s="568"/>
      <c r="R226" s="568"/>
      <c r="S226" s="1043"/>
      <c r="T226" s="568"/>
      <c r="U226" s="568"/>
      <c r="V226" s="568"/>
      <c r="W226" s="568"/>
      <c r="X226" s="1043"/>
      <c r="Y226" s="568"/>
      <c r="Z226" s="568"/>
      <c r="AA226" s="351"/>
      <c r="AB226" s="351"/>
      <c r="AC226" s="1043"/>
      <c r="AD226" s="348"/>
      <c r="AE226" s="348"/>
      <c r="AF226" s="348"/>
      <c r="AG226" s="348"/>
      <c r="AH226" s="349"/>
    </row>
    <row r="227" spans="1:34" s="352" customFormat="1">
      <c r="A227" s="1608"/>
      <c r="B227" s="560"/>
      <c r="C227" s="1282"/>
      <c r="D227" s="350"/>
      <c r="E227" s="350"/>
      <c r="F227" s="350"/>
      <c r="G227" s="350"/>
      <c r="H227" s="350"/>
      <c r="I227" s="1604"/>
      <c r="N227" s="2334"/>
      <c r="O227" s="568"/>
      <c r="P227" s="568"/>
      <c r="Q227" s="568"/>
      <c r="R227" s="568"/>
      <c r="S227" s="1043"/>
      <c r="T227" s="568"/>
      <c r="U227" s="568"/>
      <c r="V227" s="568"/>
      <c r="W227" s="568"/>
      <c r="X227" s="1043"/>
      <c r="Y227" s="568"/>
      <c r="Z227" s="568"/>
      <c r="AA227" s="351"/>
      <c r="AB227" s="351"/>
      <c r="AC227" s="1043"/>
      <c r="AD227" s="348"/>
      <c r="AE227" s="348"/>
      <c r="AF227" s="348"/>
      <c r="AG227" s="348"/>
      <c r="AH227" s="349"/>
    </row>
    <row r="228" spans="1:34" s="352" customFormat="1">
      <c r="A228" s="1608"/>
      <c r="B228" s="560"/>
      <c r="C228" s="1282"/>
      <c r="D228" s="350"/>
      <c r="E228" s="350"/>
      <c r="F228" s="350"/>
      <c r="G228" s="350"/>
      <c r="H228" s="350"/>
      <c r="I228" s="1604"/>
      <c r="N228" s="2334"/>
      <c r="O228" s="568"/>
      <c r="P228" s="568"/>
      <c r="Q228" s="568"/>
      <c r="R228" s="568"/>
      <c r="S228" s="1043"/>
      <c r="T228" s="568"/>
      <c r="U228" s="568"/>
      <c r="V228" s="568"/>
      <c r="W228" s="568"/>
      <c r="X228" s="1043"/>
      <c r="Y228" s="568"/>
      <c r="Z228" s="568"/>
      <c r="AA228" s="351"/>
      <c r="AB228" s="351"/>
      <c r="AC228" s="1043"/>
      <c r="AD228" s="348"/>
      <c r="AE228" s="348"/>
      <c r="AF228" s="348"/>
      <c r="AG228" s="348"/>
      <c r="AH228" s="349"/>
    </row>
    <row r="229" spans="1:34" s="352" customFormat="1">
      <c r="A229" s="1608"/>
      <c r="B229" s="560"/>
      <c r="C229" s="1282"/>
      <c r="D229" s="350"/>
      <c r="E229" s="350"/>
      <c r="F229" s="350"/>
      <c r="G229" s="350"/>
      <c r="H229" s="350"/>
      <c r="I229" s="1604"/>
      <c r="N229" s="2334"/>
      <c r="O229" s="568"/>
      <c r="P229" s="568"/>
      <c r="Q229" s="568"/>
      <c r="R229" s="568"/>
      <c r="S229" s="1043"/>
      <c r="T229" s="568"/>
      <c r="U229" s="568"/>
      <c r="V229" s="568"/>
      <c r="W229" s="568"/>
      <c r="X229" s="1043"/>
      <c r="Y229" s="568"/>
      <c r="Z229" s="568"/>
      <c r="AA229" s="351"/>
      <c r="AB229" s="351"/>
      <c r="AC229" s="1043"/>
      <c r="AD229" s="348"/>
      <c r="AE229" s="348"/>
      <c r="AF229" s="348"/>
      <c r="AG229" s="348"/>
      <c r="AH229" s="349"/>
    </row>
    <row r="230" spans="1:34" s="352" customFormat="1">
      <c r="A230" s="1608"/>
      <c r="B230" s="560"/>
      <c r="C230" s="1282"/>
      <c r="D230" s="350"/>
      <c r="E230" s="350"/>
      <c r="F230" s="350"/>
      <c r="G230" s="350"/>
      <c r="H230" s="350"/>
      <c r="I230" s="1604"/>
      <c r="N230" s="2334"/>
      <c r="O230" s="568"/>
      <c r="P230" s="568"/>
      <c r="Q230" s="568"/>
      <c r="R230" s="568"/>
      <c r="S230" s="1043"/>
      <c r="T230" s="568"/>
      <c r="U230" s="568"/>
      <c r="V230" s="568"/>
      <c r="W230" s="568"/>
      <c r="X230" s="1043"/>
      <c r="Y230" s="568"/>
      <c r="Z230" s="568"/>
      <c r="AA230" s="351"/>
      <c r="AB230" s="351"/>
      <c r="AC230" s="1043"/>
      <c r="AD230" s="348"/>
      <c r="AE230" s="348"/>
      <c r="AF230" s="348"/>
      <c r="AG230" s="348"/>
      <c r="AH230" s="349"/>
    </row>
    <row r="231" spans="1:34" s="352" customFormat="1">
      <c r="A231" s="1608"/>
      <c r="B231" s="560"/>
      <c r="C231" s="1282"/>
      <c r="D231" s="350"/>
      <c r="E231" s="350"/>
      <c r="F231" s="350"/>
      <c r="G231" s="350"/>
      <c r="H231" s="350"/>
      <c r="I231" s="1604"/>
      <c r="N231" s="2334"/>
      <c r="O231" s="568"/>
      <c r="P231" s="568"/>
      <c r="Q231" s="568"/>
      <c r="R231" s="568"/>
      <c r="S231" s="1043"/>
      <c r="T231" s="568"/>
      <c r="U231" s="568"/>
      <c r="V231" s="568"/>
      <c r="W231" s="568"/>
      <c r="X231" s="1043"/>
      <c r="Y231" s="568"/>
      <c r="Z231" s="568"/>
      <c r="AA231" s="351"/>
      <c r="AB231" s="351"/>
      <c r="AC231" s="1043"/>
      <c r="AD231" s="348"/>
      <c r="AE231" s="348"/>
      <c r="AF231" s="348"/>
      <c r="AG231" s="348"/>
      <c r="AH231" s="349"/>
    </row>
    <row r="232" spans="1:34" s="352" customFormat="1">
      <c r="A232" s="1608"/>
      <c r="B232" s="560"/>
      <c r="C232" s="1282"/>
      <c r="D232" s="350"/>
      <c r="E232" s="350"/>
      <c r="F232" s="350"/>
      <c r="G232" s="350"/>
      <c r="H232" s="350"/>
      <c r="I232" s="1604"/>
      <c r="N232" s="2334"/>
      <c r="O232" s="568"/>
      <c r="P232" s="568"/>
      <c r="Q232" s="568"/>
      <c r="R232" s="568"/>
      <c r="S232" s="1043"/>
      <c r="T232" s="568"/>
      <c r="U232" s="568"/>
      <c r="V232" s="568"/>
      <c r="W232" s="568"/>
      <c r="X232" s="1043"/>
      <c r="Y232" s="568"/>
      <c r="Z232" s="568"/>
      <c r="AA232" s="351"/>
      <c r="AB232" s="351"/>
      <c r="AC232" s="1043"/>
      <c r="AD232" s="348"/>
      <c r="AE232" s="348"/>
      <c r="AF232" s="348"/>
      <c r="AG232" s="348"/>
      <c r="AH232" s="349"/>
    </row>
    <row r="233" spans="1:34" s="352" customFormat="1">
      <c r="A233" s="1608"/>
      <c r="B233" s="560"/>
      <c r="C233" s="1282"/>
      <c r="D233" s="350"/>
      <c r="E233" s="350"/>
      <c r="F233" s="350"/>
      <c r="G233" s="350"/>
      <c r="H233" s="350"/>
      <c r="I233" s="1604"/>
      <c r="N233" s="2334"/>
      <c r="O233" s="568"/>
      <c r="P233" s="568"/>
      <c r="Q233" s="568"/>
      <c r="R233" s="568"/>
      <c r="S233" s="1043"/>
      <c r="T233" s="568"/>
      <c r="U233" s="568"/>
      <c r="V233" s="568"/>
      <c r="W233" s="568"/>
      <c r="X233" s="1043"/>
      <c r="Y233" s="568"/>
      <c r="Z233" s="568"/>
      <c r="AA233" s="351"/>
      <c r="AB233" s="351"/>
      <c r="AC233" s="1043"/>
      <c r="AD233" s="348"/>
      <c r="AE233" s="348"/>
      <c r="AF233" s="348"/>
      <c r="AG233" s="348"/>
      <c r="AH233" s="349"/>
    </row>
    <row r="234" spans="1:34" s="352" customFormat="1">
      <c r="A234" s="1608"/>
      <c r="B234" s="560"/>
      <c r="C234" s="1282"/>
      <c r="D234" s="350"/>
      <c r="E234" s="350"/>
      <c r="F234" s="350"/>
      <c r="G234" s="350"/>
      <c r="H234" s="350"/>
      <c r="I234" s="1604"/>
      <c r="N234" s="2334"/>
      <c r="O234" s="568"/>
      <c r="P234" s="568"/>
      <c r="Q234" s="568"/>
      <c r="R234" s="568"/>
      <c r="S234" s="1043"/>
      <c r="T234" s="568"/>
      <c r="U234" s="568"/>
      <c r="V234" s="568"/>
      <c r="W234" s="568"/>
      <c r="X234" s="1043"/>
      <c r="Y234" s="568"/>
      <c r="Z234" s="568"/>
      <c r="AA234" s="351"/>
      <c r="AB234" s="351"/>
      <c r="AC234" s="1043"/>
      <c r="AD234" s="348"/>
      <c r="AE234" s="348"/>
      <c r="AF234" s="348"/>
      <c r="AG234" s="348"/>
      <c r="AH234" s="349"/>
    </row>
    <row r="235" spans="1:34" s="352" customFormat="1">
      <c r="A235" s="1608"/>
      <c r="B235" s="560"/>
      <c r="C235" s="1282"/>
      <c r="D235" s="350"/>
      <c r="E235" s="350"/>
      <c r="F235" s="350"/>
      <c r="G235" s="350"/>
      <c r="H235" s="350"/>
      <c r="I235" s="1604"/>
      <c r="N235" s="2334"/>
      <c r="O235" s="568"/>
      <c r="P235" s="568"/>
      <c r="Q235" s="568"/>
      <c r="R235" s="568"/>
      <c r="S235" s="1043"/>
      <c r="T235" s="568"/>
      <c r="U235" s="568"/>
      <c r="V235" s="568"/>
      <c r="W235" s="568"/>
      <c r="X235" s="1043"/>
      <c r="Y235" s="568"/>
      <c r="Z235" s="568"/>
      <c r="AA235" s="351"/>
      <c r="AB235" s="351"/>
      <c r="AC235" s="1043"/>
      <c r="AD235" s="348"/>
      <c r="AE235" s="348"/>
      <c r="AF235" s="348"/>
      <c r="AG235" s="348"/>
      <c r="AH235" s="349"/>
    </row>
    <row r="236" spans="1:34" s="352" customFormat="1">
      <c r="A236" s="1608"/>
      <c r="B236" s="560"/>
      <c r="C236" s="1282"/>
      <c r="D236" s="350"/>
      <c r="E236" s="350"/>
      <c r="F236" s="350"/>
      <c r="G236" s="350"/>
      <c r="H236" s="350"/>
      <c r="I236" s="1604"/>
      <c r="N236" s="2334"/>
      <c r="O236" s="568"/>
      <c r="P236" s="568"/>
      <c r="Q236" s="568"/>
      <c r="R236" s="568"/>
      <c r="S236" s="1043"/>
      <c r="T236" s="568"/>
      <c r="U236" s="568"/>
      <c r="V236" s="568"/>
      <c r="W236" s="568"/>
      <c r="X236" s="1043"/>
      <c r="Y236" s="568"/>
      <c r="Z236" s="568"/>
      <c r="AA236" s="351"/>
      <c r="AB236" s="351"/>
      <c r="AC236" s="1043"/>
      <c r="AD236" s="348"/>
      <c r="AE236" s="348"/>
      <c r="AF236" s="348"/>
      <c r="AG236" s="348"/>
      <c r="AH236" s="349"/>
    </row>
    <row r="237" spans="1:34" s="352" customFormat="1">
      <c r="A237" s="1608"/>
      <c r="B237" s="560"/>
      <c r="C237" s="1282"/>
      <c r="D237" s="350"/>
      <c r="E237" s="350"/>
      <c r="F237" s="350"/>
      <c r="G237" s="350"/>
      <c r="H237" s="350"/>
      <c r="I237" s="1604"/>
      <c r="N237" s="2334"/>
      <c r="O237" s="568"/>
      <c r="P237" s="568"/>
      <c r="Q237" s="568"/>
      <c r="R237" s="568"/>
      <c r="S237" s="1043"/>
      <c r="T237" s="568"/>
      <c r="U237" s="568"/>
      <c r="V237" s="568"/>
      <c r="W237" s="568"/>
      <c r="X237" s="1043"/>
      <c r="Y237" s="568"/>
      <c r="Z237" s="568"/>
      <c r="AA237" s="351"/>
      <c r="AB237" s="351"/>
      <c r="AC237" s="1043"/>
      <c r="AD237" s="348"/>
      <c r="AE237" s="348"/>
      <c r="AF237" s="348"/>
      <c r="AG237" s="348"/>
      <c r="AH237" s="349"/>
    </row>
    <row r="238" spans="1:34" s="352" customFormat="1">
      <c r="A238" s="1608"/>
      <c r="B238" s="560"/>
      <c r="C238" s="1282"/>
      <c r="D238" s="350"/>
      <c r="E238" s="350"/>
      <c r="F238" s="350"/>
      <c r="G238" s="350"/>
      <c r="H238" s="350"/>
      <c r="I238" s="1604"/>
      <c r="N238" s="2334"/>
      <c r="O238" s="568"/>
      <c r="P238" s="568"/>
      <c r="Q238" s="568"/>
      <c r="R238" s="568"/>
      <c r="S238" s="1043"/>
      <c r="T238" s="568"/>
      <c r="U238" s="568"/>
      <c r="V238" s="568"/>
      <c r="W238" s="568"/>
      <c r="X238" s="1043"/>
      <c r="Y238" s="568"/>
      <c r="Z238" s="568"/>
      <c r="AA238" s="351"/>
      <c r="AB238" s="351"/>
      <c r="AC238" s="1043"/>
      <c r="AD238" s="348"/>
      <c r="AE238" s="348"/>
      <c r="AF238" s="348"/>
      <c r="AG238" s="348"/>
      <c r="AH238" s="349"/>
    </row>
    <row r="239" spans="1:34" s="352" customFormat="1">
      <c r="A239" s="1608"/>
      <c r="B239" s="560"/>
      <c r="C239" s="1282"/>
      <c r="D239" s="350"/>
      <c r="E239" s="350"/>
      <c r="F239" s="350"/>
      <c r="G239" s="350"/>
      <c r="H239" s="350"/>
      <c r="I239" s="1604"/>
      <c r="N239" s="2334"/>
      <c r="O239" s="568"/>
      <c r="P239" s="568"/>
      <c r="Q239" s="568"/>
      <c r="R239" s="568"/>
      <c r="S239" s="1043"/>
      <c r="T239" s="568"/>
      <c r="U239" s="568"/>
      <c r="V239" s="568"/>
      <c r="W239" s="568"/>
      <c r="X239" s="1043"/>
      <c r="Y239" s="568"/>
      <c r="Z239" s="568"/>
      <c r="AA239" s="351"/>
      <c r="AB239" s="351"/>
      <c r="AC239" s="1043"/>
      <c r="AD239" s="348"/>
      <c r="AE239" s="348"/>
      <c r="AF239" s="348"/>
      <c r="AG239" s="348"/>
      <c r="AH239" s="349"/>
    </row>
    <row r="240" spans="1:34" s="352" customFormat="1">
      <c r="A240" s="1608"/>
      <c r="B240" s="560"/>
      <c r="C240" s="1282"/>
      <c r="D240" s="350"/>
      <c r="E240" s="350"/>
      <c r="F240" s="350"/>
      <c r="G240" s="350"/>
      <c r="H240" s="350"/>
      <c r="I240" s="1604"/>
      <c r="N240" s="2334"/>
      <c r="O240" s="568"/>
      <c r="P240" s="568"/>
      <c r="Q240" s="568"/>
      <c r="R240" s="568"/>
      <c r="S240" s="1043"/>
      <c r="T240" s="568"/>
      <c r="U240" s="568"/>
      <c r="V240" s="568"/>
      <c r="W240" s="568"/>
      <c r="X240" s="1043"/>
      <c r="Y240" s="568"/>
      <c r="Z240" s="568"/>
      <c r="AA240" s="351"/>
      <c r="AB240" s="351"/>
      <c r="AC240" s="1043"/>
      <c r="AD240" s="348"/>
      <c r="AE240" s="348"/>
      <c r="AF240" s="348"/>
      <c r="AG240" s="348"/>
      <c r="AH240" s="349"/>
    </row>
    <row r="241" spans="1:34" s="352" customFormat="1">
      <c r="A241" s="1608"/>
      <c r="B241" s="560"/>
      <c r="C241" s="1282"/>
      <c r="D241" s="350"/>
      <c r="E241" s="350"/>
      <c r="F241" s="350"/>
      <c r="G241" s="350"/>
      <c r="H241" s="350"/>
      <c r="I241" s="1604"/>
      <c r="N241" s="2334"/>
      <c r="O241" s="568"/>
      <c r="P241" s="568"/>
      <c r="Q241" s="568"/>
      <c r="R241" s="568"/>
      <c r="S241" s="1043"/>
      <c r="T241" s="568"/>
      <c r="U241" s="568"/>
      <c r="V241" s="568"/>
      <c r="W241" s="568"/>
      <c r="X241" s="1043"/>
      <c r="Y241" s="568"/>
      <c r="Z241" s="568"/>
      <c r="AA241" s="351"/>
      <c r="AB241" s="351"/>
      <c r="AC241" s="1043"/>
      <c r="AD241" s="348"/>
      <c r="AE241" s="348"/>
      <c r="AF241" s="348"/>
      <c r="AG241" s="348"/>
      <c r="AH241" s="349"/>
    </row>
    <row r="242" spans="1:34" s="352" customFormat="1">
      <c r="A242" s="1608"/>
      <c r="B242" s="560"/>
      <c r="C242" s="1282"/>
      <c r="D242" s="350"/>
      <c r="E242" s="350"/>
      <c r="F242" s="350"/>
      <c r="G242" s="350"/>
      <c r="H242" s="350"/>
      <c r="I242" s="1604"/>
      <c r="N242" s="2334"/>
      <c r="O242" s="568"/>
      <c r="P242" s="568"/>
      <c r="Q242" s="568"/>
      <c r="R242" s="568"/>
      <c r="S242" s="1043"/>
      <c r="T242" s="568"/>
      <c r="U242" s="568"/>
      <c r="V242" s="568"/>
      <c r="W242" s="568"/>
      <c r="X242" s="1043"/>
      <c r="Y242" s="568"/>
      <c r="Z242" s="568"/>
      <c r="AA242" s="351"/>
      <c r="AB242" s="351"/>
      <c r="AC242" s="1043"/>
      <c r="AD242" s="348"/>
      <c r="AE242" s="348"/>
      <c r="AF242" s="348"/>
      <c r="AG242" s="348"/>
      <c r="AH242" s="349"/>
    </row>
    <row r="243" spans="1:34" s="352" customFormat="1">
      <c r="A243" s="1608"/>
      <c r="B243" s="560"/>
      <c r="C243" s="1282"/>
      <c r="D243" s="350"/>
      <c r="E243" s="350"/>
      <c r="F243" s="350"/>
      <c r="G243" s="350"/>
      <c r="H243" s="350"/>
      <c r="I243" s="1604"/>
      <c r="N243" s="2334"/>
      <c r="O243" s="568"/>
      <c r="P243" s="568"/>
      <c r="Q243" s="568"/>
      <c r="R243" s="568"/>
      <c r="S243" s="1043"/>
      <c r="T243" s="568"/>
      <c r="U243" s="568"/>
      <c r="V243" s="568"/>
      <c r="W243" s="568"/>
      <c r="X243" s="1043"/>
      <c r="Y243" s="568"/>
      <c r="Z243" s="568"/>
      <c r="AA243" s="351"/>
      <c r="AB243" s="351"/>
      <c r="AC243" s="1043"/>
      <c r="AD243" s="348"/>
      <c r="AE243" s="348"/>
      <c r="AF243" s="348"/>
      <c r="AG243" s="348"/>
      <c r="AH243" s="349"/>
    </row>
    <row r="244" spans="1:34" s="352" customFormat="1">
      <c r="A244" s="1608"/>
      <c r="B244" s="560"/>
      <c r="C244" s="1282"/>
      <c r="D244" s="350"/>
      <c r="E244" s="350"/>
      <c r="F244" s="350"/>
      <c r="G244" s="350"/>
      <c r="H244" s="350"/>
      <c r="I244" s="1604"/>
      <c r="N244" s="2334"/>
      <c r="O244" s="568"/>
      <c r="P244" s="568"/>
      <c r="Q244" s="568"/>
      <c r="R244" s="568"/>
      <c r="S244" s="1043"/>
      <c r="T244" s="568"/>
      <c r="U244" s="568"/>
      <c r="V244" s="568"/>
      <c r="W244" s="568"/>
      <c r="X244" s="1043"/>
      <c r="Y244" s="568"/>
      <c r="Z244" s="568"/>
      <c r="AA244" s="351"/>
      <c r="AB244" s="351"/>
      <c r="AC244" s="1043"/>
      <c r="AD244" s="348"/>
      <c r="AE244" s="348"/>
      <c r="AF244" s="348"/>
      <c r="AG244" s="348"/>
      <c r="AH244" s="349"/>
    </row>
    <row r="245" spans="1:34" s="352" customFormat="1">
      <c r="A245" s="1608"/>
      <c r="B245" s="560"/>
      <c r="C245" s="1282"/>
      <c r="D245" s="350"/>
      <c r="E245" s="350"/>
      <c r="F245" s="350"/>
      <c r="G245" s="350"/>
      <c r="H245" s="350"/>
      <c r="I245" s="1604"/>
      <c r="N245" s="2334"/>
      <c r="O245" s="568"/>
      <c r="P245" s="568"/>
      <c r="Q245" s="568"/>
      <c r="R245" s="568"/>
      <c r="S245" s="1043"/>
      <c r="T245" s="568"/>
      <c r="U245" s="568"/>
      <c r="V245" s="568"/>
      <c r="W245" s="568"/>
      <c r="X245" s="1043"/>
      <c r="Y245" s="568"/>
      <c r="Z245" s="568"/>
      <c r="AA245" s="351"/>
      <c r="AB245" s="351"/>
      <c r="AC245" s="1043"/>
      <c r="AD245" s="348"/>
      <c r="AE245" s="348"/>
      <c r="AF245" s="348"/>
      <c r="AG245" s="348"/>
      <c r="AH245" s="349"/>
    </row>
    <row r="246" spans="1:34" s="352" customFormat="1">
      <c r="A246" s="1608"/>
      <c r="B246" s="560"/>
      <c r="C246" s="1282"/>
      <c r="D246" s="350"/>
      <c r="E246" s="350"/>
      <c r="F246" s="350"/>
      <c r="G246" s="350"/>
      <c r="H246" s="350"/>
      <c r="I246" s="1604"/>
      <c r="N246" s="2334"/>
      <c r="O246" s="568"/>
      <c r="P246" s="568"/>
      <c r="Q246" s="568"/>
      <c r="R246" s="568"/>
      <c r="S246" s="1043"/>
      <c r="T246" s="568"/>
      <c r="U246" s="568"/>
      <c r="V246" s="568"/>
      <c r="W246" s="568"/>
      <c r="X246" s="1043"/>
      <c r="Y246" s="568"/>
      <c r="Z246" s="568"/>
      <c r="AA246" s="351"/>
      <c r="AB246" s="351"/>
      <c r="AC246" s="1043"/>
      <c r="AD246" s="348"/>
      <c r="AE246" s="348"/>
      <c r="AF246" s="348"/>
      <c r="AG246" s="348"/>
      <c r="AH246" s="349"/>
    </row>
    <row r="247" spans="1:34" s="352" customFormat="1">
      <c r="A247" s="1608"/>
      <c r="B247" s="560"/>
      <c r="C247" s="1282"/>
      <c r="D247" s="350"/>
      <c r="E247" s="350"/>
      <c r="F247" s="350"/>
      <c r="G247" s="350"/>
      <c r="H247" s="350"/>
      <c r="I247" s="1604"/>
      <c r="N247" s="2334"/>
      <c r="O247" s="568"/>
      <c r="P247" s="568"/>
      <c r="Q247" s="568"/>
      <c r="R247" s="568"/>
      <c r="S247" s="1043"/>
      <c r="T247" s="568"/>
      <c r="U247" s="568"/>
      <c r="V247" s="568"/>
      <c r="W247" s="568"/>
      <c r="X247" s="1043"/>
      <c r="Y247" s="568"/>
      <c r="Z247" s="568"/>
      <c r="AA247" s="351"/>
      <c r="AB247" s="351"/>
      <c r="AC247" s="1043"/>
      <c r="AD247" s="348"/>
      <c r="AE247" s="348"/>
      <c r="AF247" s="348"/>
      <c r="AG247" s="348"/>
      <c r="AH247" s="349"/>
    </row>
    <row r="248" spans="1:34" s="352" customFormat="1">
      <c r="A248" s="1608"/>
      <c r="B248" s="560"/>
      <c r="C248" s="1282"/>
      <c r="D248" s="350"/>
      <c r="E248" s="350"/>
      <c r="F248" s="350"/>
      <c r="G248" s="350"/>
      <c r="H248" s="350"/>
      <c r="I248" s="1604"/>
      <c r="N248" s="2334"/>
      <c r="O248" s="568"/>
      <c r="P248" s="568"/>
      <c r="Q248" s="568"/>
      <c r="R248" s="568"/>
      <c r="S248" s="1043"/>
      <c r="T248" s="568"/>
      <c r="U248" s="568"/>
      <c r="V248" s="568"/>
      <c r="W248" s="568"/>
      <c r="X248" s="1043"/>
      <c r="Y248" s="568"/>
      <c r="Z248" s="568"/>
      <c r="AA248" s="351"/>
      <c r="AB248" s="351"/>
      <c r="AC248" s="1043"/>
      <c r="AD248" s="348"/>
      <c r="AE248" s="348"/>
      <c r="AF248" s="348"/>
      <c r="AG248" s="348"/>
      <c r="AH248" s="349"/>
    </row>
    <row r="249" spans="1:34" s="352" customFormat="1">
      <c r="A249" s="1608"/>
      <c r="B249" s="560"/>
      <c r="C249" s="1282"/>
      <c r="D249" s="350"/>
      <c r="E249" s="350"/>
      <c r="F249" s="350"/>
      <c r="G249" s="350"/>
      <c r="H249" s="350"/>
      <c r="I249" s="1604"/>
      <c r="N249" s="2334"/>
      <c r="O249" s="568"/>
      <c r="P249" s="568"/>
      <c r="Q249" s="568"/>
      <c r="R249" s="568"/>
      <c r="S249" s="1043"/>
      <c r="T249" s="568"/>
      <c r="U249" s="568"/>
      <c r="V249" s="568"/>
      <c r="W249" s="568"/>
      <c r="X249" s="1043"/>
      <c r="Y249" s="568"/>
      <c r="Z249" s="568"/>
      <c r="AA249" s="351"/>
      <c r="AB249" s="351"/>
      <c r="AC249" s="1043"/>
      <c r="AD249" s="348"/>
      <c r="AE249" s="348"/>
      <c r="AF249" s="348"/>
      <c r="AG249" s="348"/>
      <c r="AH249" s="349"/>
    </row>
    <row r="250" spans="1:34" s="352" customFormat="1">
      <c r="A250" s="1608"/>
      <c r="B250" s="560"/>
      <c r="C250" s="1282"/>
      <c r="D250" s="350"/>
      <c r="E250" s="350"/>
      <c r="F250" s="350"/>
      <c r="G250" s="350"/>
      <c r="H250" s="350"/>
      <c r="I250" s="1604"/>
      <c r="N250" s="2334"/>
      <c r="O250" s="568"/>
      <c r="P250" s="568"/>
      <c r="Q250" s="568"/>
      <c r="R250" s="568"/>
      <c r="S250" s="1043"/>
      <c r="T250" s="568"/>
      <c r="U250" s="568"/>
      <c r="V250" s="568"/>
      <c r="W250" s="568"/>
      <c r="X250" s="1043"/>
      <c r="Y250" s="568"/>
      <c r="Z250" s="568"/>
      <c r="AA250" s="351"/>
      <c r="AB250" s="351"/>
      <c r="AC250" s="1043"/>
      <c r="AD250" s="348"/>
      <c r="AE250" s="348"/>
      <c r="AF250" s="348"/>
      <c r="AG250" s="348"/>
      <c r="AH250" s="349"/>
    </row>
    <row r="251" spans="1:34" s="352" customFormat="1">
      <c r="A251" s="1608"/>
      <c r="B251" s="560"/>
      <c r="C251" s="1282"/>
      <c r="D251" s="350"/>
      <c r="E251" s="350"/>
      <c r="F251" s="350"/>
      <c r="G251" s="350"/>
      <c r="H251" s="350"/>
      <c r="I251" s="1604"/>
      <c r="N251" s="2334"/>
      <c r="O251" s="568"/>
      <c r="P251" s="568"/>
      <c r="Q251" s="568"/>
      <c r="R251" s="568"/>
      <c r="S251" s="1043"/>
      <c r="T251" s="568"/>
      <c r="U251" s="568"/>
      <c r="V251" s="568"/>
      <c r="W251" s="568"/>
      <c r="X251" s="1043"/>
      <c r="Y251" s="568"/>
      <c r="Z251" s="568"/>
      <c r="AA251" s="351"/>
      <c r="AB251" s="351"/>
      <c r="AC251" s="1043"/>
      <c r="AD251" s="348"/>
      <c r="AE251" s="348"/>
      <c r="AF251" s="348"/>
      <c r="AG251" s="348"/>
      <c r="AH251" s="349"/>
    </row>
    <row r="252" spans="1:34" s="352" customFormat="1">
      <c r="A252" s="1608"/>
      <c r="B252" s="560"/>
      <c r="C252" s="1282"/>
      <c r="D252" s="350"/>
      <c r="E252" s="350"/>
      <c r="F252" s="350"/>
      <c r="G252" s="350"/>
      <c r="H252" s="350"/>
      <c r="I252" s="1604"/>
      <c r="N252" s="2334"/>
      <c r="O252" s="568"/>
      <c r="P252" s="568"/>
      <c r="Q252" s="568"/>
      <c r="R252" s="568"/>
      <c r="S252" s="1043"/>
      <c r="T252" s="568"/>
      <c r="U252" s="568"/>
      <c r="V252" s="568"/>
      <c r="W252" s="568"/>
      <c r="X252" s="1043"/>
      <c r="Y252" s="568"/>
      <c r="Z252" s="568"/>
      <c r="AA252" s="351"/>
      <c r="AB252" s="351"/>
      <c r="AC252" s="1043"/>
      <c r="AD252" s="348"/>
      <c r="AE252" s="348"/>
      <c r="AF252" s="348"/>
      <c r="AG252" s="348"/>
      <c r="AH252" s="349"/>
    </row>
    <row r="253" spans="1:34" s="352" customFormat="1">
      <c r="A253" s="1608"/>
      <c r="B253" s="560"/>
      <c r="C253" s="1282"/>
      <c r="D253" s="350"/>
      <c r="E253" s="350"/>
      <c r="F253" s="350"/>
      <c r="G253" s="350"/>
      <c r="H253" s="350"/>
      <c r="I253" s="1604"/>
      <c r="N253" s="2334"/>
      <c r="O253" s="568"/>
      <c r="P253" s="568"/>
      <c r="Q253" s="568"/>
      <c r="R253" s="568"/>
      <c r="S253" s="1043"/>
      <c r="T253" s="568"/>
      <c r="U253" s="568"/>
      <c r="V253" s="568"/>
      <c r="W253" s="568"/>
      <c r="X253" s="1043"/>
      <c r="Y253" s="568"/>
      <c r="Z253" s="568"/>
      <c r="AA253" s="351"/>
      <c r="AB253" s="351"/>
      <c r="AC253" s="1043"/>
      <c r="AD253" s="348"/>
      <c r="AE253" s="348"/>
      <c r="AF253" s="348"/>
      <c r="AG253" s="348"/>
      <c r="AH253" s="349"/>
    </row>
    <row r="254" spans="1:34" s="352" customFormat="1">
      <c r="A254" s="1608"/>
      <c r="B254" s="560"/>
      <c r="C254" s="1282"/>
      <c r="D254" s="350"/>
      <c r="E254" s="350"/>
      <c r="F254" s="350"/>
      <c r="G254" s="350"/>
      <c r="H254" s="350"/>
      <c r="I254" s="1604"/>
      <c r="N254" s="2334"/>
      <c r="O254" s="568"/>
      <c r="P254" s="568"/>
      <c r="Q254" s="568"/>
      <c r="R254" s="568"/>
      <c r="S254" s="1043"/>
      <c r="T254" s="568"/>
      <c r="U254" s="568"/>
      <c r="V254" s="568"/>
      <c r="W254" s="568"/>
      <c r="X254" s="1043"/>
      <c r="Y254" s="568"/>
      <c r="Z254" s="568"/>
      <c r="AA254" s="351"/>
      <c r="AB254" s="351"/>
      <c r="AC254" s="1043"/>
      <c r="AD254" s="348"/>
      <c r="AE254" s="348"/>
      <c r="AF254" s="348"/>
      <c r="AG254" s="348"/>
      <c r="AH254" s="349"/>
    </row>
    <row r="255" spans="1:34" s="352" customFormat="1">
      <c r="A255" s="1608"/>
      <c r="B255" s="560"/>
      <c r="C255" s="1282"/>
      <c r="D255" s="350"/>
      <c r="E255" s="350"/>
      <c r="F255" s="350"/>
      <c r="G255" s="350"/>
      <c r="H255" s="350"/>
      <c r="I255" s="1604"/>
      <c r="N255" s="2334"/>
      <c r="O255" s="568"/>
      <c r="P255" s="568"/>
      <c r="Q255" s="568"/>
      <c r="R255" s="568"/>
      <c r="S255" s="1043"/>
      <c r="T255" s="568"/>
      <c r="U255" s="568"/>
      <c r="V255" s="568"/>
      <c r="W255" s="568"/>
      <c r="X255" s="1043"/>
      <c r="Y255" s="568"/>
      <c r="Z255" s="568"/>
      <c r="AA255" s="351"/>
      <c r="AB255" s="351"/>
      <c r="AC255" s="1043"/>
      <c r="AD255" s="348"/>
      <c r="AE255" s="348"/>
      <c r="AF255" s="348"/>
      <c r="AG255" s="348"/>
      <c r="AH255" s="349"/>
    </row>
    <row r="256" spans="1:34" s="352" customFormat="1">
      <c r="A256" s="1608"/>
      <c r="B256" s="560"/>
      <c r="C256" s="1282"/>
      <c r="D256" s="350"/>
      <c r="E256" s="350"/>
      <c r="F256" s="350"/>
      <c r="G256" s="350"/>
      <c r="H256" s="350"/>
      <c r="I256" s="1604"/>
      <c r="N256" s="2334"/>
      <c r="O256" s="568"/>
      <c r="P256" s="568"/>
      <c r="Q256" s="568"/>
      <c r="R256" s="568"/>
      <c r="S256" s="1043"/>
      <c r="T256" s="568"/>
      <c r="U256" s="568"/>
      <c r="V256" s="568"/>
      <c r="W256" s="568"/>
      <c r="X256" s="1043"/>
      <c r="Y256" s="568"/>
      <c r="Z256" s="568"/>
      <c r="AA256" s="351"/>
      <c r="AB256" s="351"/>
      <c r="AC256" s="1043"/>
      <c r="AD256" s="348"/>
      <c r="AE256" s="348"/>
      <c r="AF256" s="348"/>
      <c r="AG256" s="348"/>
      <c r="AH256" s="349"/>
    </row>
    <row r="257" spans="1:34" s="352" customFormat="1">
      <c r="A257" s="1608"/>
      <c r="B257" s="560"/>
      <c r="C257" s="1282"/>
      <c r="D257" s="350"/>
      <c r="E257" s="350"/>
      <c r="F257" s="350"/>
      <c r="G257" s="350"/>
      <c r="H257" s="350"/>
      <c r="I257" s="1604"/>
      <c r="N257" s="2334"/>
      <c r="O257" s="568"/>
      <c r="P257" s="568"/>
      <c r="Q257" s="568"/>
      <c r="R257" s="568"/>
      <c r="S257" s="1043"/>
      <c r="T257" s="568"/>
      <c r="U257" s="568"/>
      <c r="V257" s="568"/>
      <c r="W257" s="568"/>
      <c r="X257" s="1043"/>
      <c r="Y257" s="568"/>
      <c r="Z257" s="568"/>
      <c r="AA257" s="351"/>
      <c r="AB257" s="351"/>
      <c r="AC257" s="1043"/>
      <c r="AD257" s="348"/>
      <c r="AE257" s="348"/>
      <c r="AF257" s="348"/>
      <c r="AG257" s="348"/>
      <c r="AH257" s="349"/>
    </row>
    <row r="258" spans="1:34" s="352" customFormat="1">
      <c r="A258" s="1608"/>
      <c r="B258" s="560"/>
      <c r="C258" s="1282"/>
      <c r="D258" s="350"/>
      <c r="E258" s="350"/>
      <c r="F258" s="350"/>
      <c r="G258" s="350"/>
      <c r="H258" s="350"/>
      <c r="I258" s="1604"/>
      <c r="N258" s="2334"/>
      <c r="O258" s="568"/>
      <c r="P258" s="568"/>
      <c r="Q258" s="568"/>
      <c r="R258" s="568"/>
      <c r="S258" s="1043"/>
      <c r="T258" s="568"/>
      <c r="U258" s="568"/>
      <c r="V258" s="568"/>
      <c r="W258" s="568"/>
      <c r="X258" s="1043"/>
      <c r="Y258" s="568"/>
      <c r="Z258" s="568"/>
      <c r="AA258" s="351"/>
      <c r="AB258" s="351"/>
      <c r="AC258" s="1043"/>
      <c r="AD258" s="348"/>
      <c r="AE258" s="348"/>
      <c r="AF258" s="348"/>
      <c r="AG258" s="348"/>
      <c r="AH258" s="349"/>
    </row>
    <row r="259" spans="1:34" s="352" customFormat="1">
      <c r="A259" s="1608"/>
      <c r="B259" s="560"/>
      <c r="C259" s="1282"/>
      <c r="D259" s="350"/>
      <c r="E259" s="350"/>
      <c r="F259" s="350"/>
      <c r="G259" s="350"/>
      <c r="H259" s="350"/>
      <c r="I259" s="1604"/>
      <c r="N259" s="2334"/>
      <c r="O259" s="568"/>
      <c r="P259" s="568"/>
      <c r="Q259" s="568"/>
      <c r="R259" s="568"/>
      <c r="S259" s="1043"/>
      <c r="T259" s="568"/>
      <c r="U259" s="568"/>
      <c r="V259" s="568"/>
      <c r="W259" s="568"/>
      <c r="X259" s="1043"/>
      <c r="Y259" s="568"/>
      <c r="Z259" s="568"/>
      <c r="AA259" s="351"/>
      <c r="AB259" s="351"/>
      <c r="AC259" s="1043"/>
      <c r="AD259" s="348"/>
      <c r="AE259" s="348"/>
      <c r="AF259" s="348"/>
      <c r="AG259" s="348"/>
      <c r="AH259" s="349"/>
    </row>
  </sheetData>
  <mergeCells count="27">
    <mergeCell ref="B139:H139"/>
    <mergeCell ref="B141:H141"/>
    <mergeCell ref="B136:H136"/>
    <mergeCell ref="I12:S12"/>
    <mergeCell ref="I13:M13"/>
    <mergeCell ref="N13:R13"/>
    <mergeCell ref="B138:H138"/>
    <mergeCell ref="B134:H134"/>
    <mergeCell ref="B135:H135"/>
    <mergeCell ref="B137:H137"/>
    <mergeCell ref="B140:H140"/>
    <mergeCell ref="B132:H132"/>
    <mergeCell ref="B133:H133"/>
    <mergeCell ref="B126:H126"/>
    <mergeCell ref="B127:H127"/>
    <mergeCell ref="B131:H131"/>
    <mergeCell ref="B128:H128"/>
    <mergeCell ref="B130:H130"/>
    <mergeCell ref="B129:H129"/>
    <mergeCell ref="B1:H1"/>
    <mergeCell ref="B2:H2"/>
    <mergeCell ref="B124:C124"/>
    <mergeCell ref="A3:H3"/>
    <mergeCell ref="B4:H4"/>
    <mergeCell ref="B13:H13"/>
    <mergeCell ref="B14:C14"/>
    <mergeCell ref="E14:G14"/>
  </mergeCells>
  <printOptions horizontalCentered="1"/>
  <pageMargins left="1.1811023622047245" right="0.78740157480314965" top="0.78740157480314965" bottom="4.1338582677165361" header="0.51181102362204722" footer="3.5433070866141736"/>
  <pageSetup paperSize="9" scale="85" firstPageNumber="12" fitToHeight="0" orientation="portrait" blackAndWhite="1" useFirstPageNumber="1" r:id="rId1"/>
  <headerFooter alignWithMargins="0">
    <oddHeader xml:space="preserve">&amp;C   </oddHeader>
    <oddFooter>&amp;C&amp;"Times New Roman,Bold"&amp;P</oddFooter>
  </headerFooter>
  <rowBreaks count="3" manualBreakCount="3">
    <brk id="33" max="9" man="1"/>
    <brk id="62" max="9" man="1"/>
    <brk id="9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181</vt:i4>
      </vt:variant>
    </vt:vector>
  </HeadingPairs>
  <TitlesOfParts>
    <vt:vector size="220" baseType="lpstr">
      <vt:lpstr>Introduc.</vt:lpstr>
      <vt:lpstr>Rev_Cap</vt:lpstr>
      <vt:lpstr>dem1</vt:lpstr>
      <vt:lpstr>dem2</vt:lpstr>
      <vt:lpstr>dem3</vt:lpstr>
      <vt:lpstr>dem4</vt:lpstr>
      <vt:lpstr>dem5</vt:lpstr>
      <vt:lpstr>dem6</vt:lpstr>
      <vt:lpstr>dem7</vt:lpstr>
      <vt:lpstr>dem8</vt:lpstr>
      <vt:lpstr>dem10</vt:lpstr>
      <vt:lpstr>dem11</vt:lpstr>
      <vt:lpstr>dem12</vt:lpstr>
      <vt:lpstr>dem13</vt:lpstr>
      <vt:lpstr>dem14</vt:lpstr>
      <vt:lpstr>dem15</vt:lpstr>
      <vt:lpstr>dem16</vt:lpstr>
      <vt:lpstr>dem17</vt:lpstr>
      <vt:lpstr>dem19</vt:lpstr>
      <vt:lpstr>dem20</vt:lpstr>
      <vt:lpstr>dem22</vt:lpstr>
      <vt:lpstr>dem24</vt:lpstr>
      <vt:lpstr>dem26</vt:lpstr>
      <vt:lpstr>dem27</vt:lpstr>
      <vt:lpstr>dem30</vt:lpstr>
      <vt:lpstr>dem31</vt:lpstr>
      <vt:lpstr>dem33</vt:lpstr>
      <vt:lpstr>psc</vt:lpstr>
      <vt:lpstr>dem34</vt:lpstr>
      <vt:lpstr>Dem35</vt:lpstr>
      <vt:lpstr>dem37</vt:lpstr>
      <vt:lpstr>dem38</vt:lpstr>
      <vt:lpstr>dem39</vt:lpstr>
      <vt:lpstr>dem40</vt:lpstr>
      <vt:lpstr>dem40a</vt:lpstr>
      <vt:lpstr>dem41</vt:lpstr>
      <vt:lpstr>dem42</vt:lpstr>
      <vt:lpstr>dem43</vt:lpstr>
      <vt:lpstr>dem47</vt:lpstr>
      <vt:lpstr>ab</vt:lpstr>
      <vt:lpstr>'dem5'!culturerevenue</vt:lpstr>
      <vt:lpstr>'dem6'!ecclesiastical</vt:lpstr>
      <vt:lpstr>'dem42'!educationrevenue</vt:lpstr>
      <vt:lpstr>'dem43'!educationrevenue</vt:lpstr>
      <vt:lpstr>'dem47'!educationrevenue</vt:lpstr>
      <vt:lpstr>'dem10'!lottery</vt:lpstr>
      <vt:lpstr>'dem10'!lottery1</vt:lpstr>
      <vt:lpstr>non_plan</vt:lpstr>
      <vt:lpstr>'dem40'!np</vt:lpstr>
      <vt:lpstr>'dem1'!Print_Area</vt:lpstr>
      <vt:lpstr>'dem10'!Print_Area</vt:lpstr>
      <vt:lpstr>'dem11'!Print_Area</vt:lpstr>
      <vt:lpstr>'dem12'!Print_Area</vt:lpstr>
      <vt:lpstr>'dem13'!Print_Area</vt:lpstr>
      <vt:lpstr>'dem14'!Print_Area</vt:lpstr>
      <vt:lpstr>'dem15'!Print_Area</vt:lpstr>
      <vt:lpstr>'dem16'!Print_Area</vt:lpstr>
      <vt:lpstr>'dem17'!Print_Area</vt:lpstr>
      <vt:lpstr>'dem19'!Print_Area</vt:lpstr>
      <vt:lpstr>'dem2'!Print_Area</vt:lpstr>
      <vt:lpstr>'dem20'!Print_Area</vt:lpstr>
      <vt:lpstr>'dem22'!Print_Area</vt:lpstr>
      <vt:lpstr>'dem24'!Print_Area</vt:lpstr>
      <vt:lpstr>'dem26'!Print_Area</vt:lpstr>
      <vt:lpstr>'dem27'!Print_Area</vt:lpstr>
      <vt:lpstr>'dem3'!Print_Area</vt:lpstr>
      <vt:lpstr>'dem30'!Print_Area</vt:lpstr>
      <vt:lpstr>'dem31'!Print_Area</vt:lpstr>
      <vt:lpstr>'dem33'!Print_Area</vt:lpstr>
      <vt:lpstr>'dem34'!Print_Area</vt:lpstr>
      <vt:lpstr>'Dem35'!Print_Area</vt:lpstr>
      <vt:lpstr>'dem37'!Print_Area</vt:lpstr>
      <vt:lpstr>'dem38'!Print_Area</vt:lpstr>
      <vt:lpstr>'dem39'!Print_Area</vt:lpstr>
      <vt:lpstr>'dem4'!Print_Area</vt:lpstr>
      <vt:lpstr>'dem40'!Print_Area</vt:lpstr>
      <vt:lpstr>dem40a!Print_Area</vt:lpstr>
      <vt:lpstr>'dem41'!Print_Area</vt:lpstr>
      <vt:lpstr>'dem42'!Print_Area</vt:lpstr>
      <vt:lpstr>'dem43'!Print_Area</vt:lpstr>
      <vt:lpstr>'dem47'!Print_Area</vt:lpstr>
      <vt:lpstr>'dem5'!Print_Area</vt:lpstr>
      <vt:lpstr>'dem6'!Print_Area</vt:lpstr>
      <vt:lpstr>'dem7'!Print_Area</vt:lpstr>
      <vt:lpstr>'dem8'!Print_Area</vt:lpstr>
      <vt:lpstr>Introduc.!Print_Area</vt:lpstr>
      <vt:lpstr>psc!Print_Area</vt:lpstr>
      <vt:lpstr>Rev_Cap!Print_Area</vt:lpstr>
      <vt:lpstr>'dem1'!Print_Titles</vt:lpstr>
      <vt:lpstr>'dem10'!Print_Titles</vt:lpstr>
      <vt:lpstr>'dem11'!Print_Titles</vt:lpstr>
      <vt:lpstr>'dem12'!Print_Titles</vt:lpstr>
      <vt:lpstr>'dem13'!Print_Titles</vt:lpstr>
      <vt:lpstr>'dem14'!Print_Titles</vt:lpstr>
      <vt:lpstr>'dem15'!Print_Titles</vt:lpstr>
      <vt:lpstr>'dem16'!Print_Titles</vt:lpstr>
      <vt:lpstr>'dem17'!Print_Titles</vt:lpstr>
      <vt:lpstr>'dem19'!Print_Titles</vt:lpstr>
      <vt:lpstr>'dem2'!Print_Titles</vt:lpstr>
      <vt:lpstr>'dem20'!Print_Titles</vt:lpstr>
      <vt:lpstr>'dem22'!Print_Titles</vt:lpstr>
      <vt:lpstr>'dem24'!Print_Titles</vt:lpstr>
      <vt:lpstr>'dem26'!Print_Titles</vt:lpstr>
      <vt:lpstr>'dem27'!Print_Titles</vt:lpstr>
      <vt:lpstr>'dem3'!Print_Titles</vt:lpstr>
      <vt:lpstr>'dem30'!Print_Titles</vt:lpstr>
      <vt:lpstr>'dem31'!Print_Titles</vt:lpstr>
      <vt:lpstr>'dem33'!Print_Titles</vt:lpstr>
      <vt:lpstr>'dem34'!Print_Titles</vt:lpstr>
      <vt:lpstr>'Dem35'!Print_Titles</vt:lpstr>
      <vt:lpstr>'dem37'!Print_Titles</vt:lpstr>
      <vt:lpstr>'dem38'!Print_Titles</vt:lpstr>
      <vt:lpstr>'dem39'!Print_Titles</vt:lpstr>
      <vt:lpstr>'dem4'!Print_Titles</vt:lpstr>
      <vt:lpstr>'dem40'!Print_Titles</vt:lpstr>
      <vt:lpstr>dem40a!Print_Titles</vt:lpstr>
      <vt:lpstr>'dem41'!Print_Titles</vt:lpstr>
      <vt:lpstr>'dem42'!Print_Titles</vt:lpstr>
      <vt:lpstr>'dem43'!Print_Titles</vt:lpstr>
      <vt:lpstr>'dem47'!Print_Titles</vt:lpstr>
      <vt:lpstr>'dem5'!Print_Titles</vt:lpstr>
      <vt:lpstr>'dem6'!Print_Titles</vt:lpstr>
      <vt:lpstr>'dem7'!Print_Titles</vt:lpstr>
      <vt:lpstr>'dem8'!Print_Titles</vt:lpstr>
      <vt:lpstr>psc!Print_Titles</vt:lpstr>
      <vt:lpstr>Rev_Cap!Print_Titles</vt:lpstr>
      <vt:lpstr>'dem1'!revise</vt:lpstr>
      <vt:lpstr>'dem10'!revise</vt:lpstr>
      <vt:lpstr>'dem11'!revise</vt:lpstr>
      <vt:lpstr>'dem12'!revise</vt:lpstr>
      <vt:lpstr>'dem13'!revise</vt:lpstr>
      <vt:lpstr>'dem14'!revise</vt:lpstr>
      <vt:lpstr>'dem15'!revise</vt:lpstr>
      <vt:lpstr>'dem16'!revise</vt:lpstr>
      <vt:lpstr>'dem17'!revise</vt:lpstr>
      <vt:lpstr>'dem19'!revise</vt:lpstr>
      <vt:lpstr>'dem20'!revise</vt:lpstr>
      <vt:lpstr>'dem22'!revise</vt:lpstr>
      <vt:lpstr>'dem24'!revise</vt:lpstr>
      <vt:lpstr>'dem26'!revise</vt:lpstr>
      <vt:lpstr>'dem27'!revise</vt:lpstr>
      <vt:lpstr>'dem3'!revise</vt:lpstr>
      <vt:lpstr>'dem30'!revise</vt:lpstr>
      <vt:lpstr>'dem31'!revise</vt:lpstr>
      <vt:lpstr>'dem33'!revise</vt:lpstr>
      <vt:lpstr>'dem34'!revise</vt:lpstr>
      <vt:lpstr>'Dem35'!revise</vt:lpstr>
      <vt:lpstr>'dem37'!revise</vt:lpstr>
      <vt:lpstr>'dem38'!revise</vt:lpstr>
      <vt:lpstr>'dem39'!revise</vt:lpstr>
      <vt:lpstr>'dem4'!revise</vt:lpstr>
      <vt:lpstr>'dem40'!revise</vt:lpstr>
      <vt:lpstr>dem40a!revise</vt:lpstr>
      <vt:lpstr>'dem41'!revise</vt:lpstr>
      <vt:lpstr>'dem42'!revise</vt:lpstr>
      <vt:lpstr>'dem43'!revise</vt:lpstr>
      <vt:lpstr>'dem5'!revise</vt:lpstr>
      <vt:lpstr>'dem6'!revise</vt:lpstr>
      <vt:lpstr>'dem7'!revise</vt:lpstr>
      <vt:lpstr>'dem8'!revise</vt:lpstr>
      <vt:lpstr>psc!revise</vt:lpstr>
      <vt:lpstr>revise</vt:lpstr>
      <vt:lpstr>'dem1'!summary</vt:lpstr>
      <vt:lpstr>'dem10'!summary</vt:lpstr>
      <vt:lpstr>'dem11'!summary</vt:lpstr>
      <vt:lpstr>'dem12'!summary</vt:lpstr>
      <vt:lpstr>'dem13'!summary</vt:lpstr>
      <vt:lpstr>'dem14'!summary</vt:lpstr>
      <vt:lpstr>'dem15'!summary</vt:lpstr>
      <vt:lpstr>'dem16'!summary</vt:lpstr>
      <vt:lpstr>'dem17'!summary</vt:lpstr>
      <vt:lpstr>'dem19'!summary</vt:lpstr>
      <vt:lpstr>'dem20'!summary</vt:lpstr>
      <vt:lpstr>'dem22'!summary</vt:lpstr>
      <vt:lpstr>'dem24'!summary</vt:lpstr>
      <vt:lpstr>'dem26'!summary</vt:lpstr>
      <vt:lpstr>'dem27'!summary</vt:lpstr>
      <vt:lpstr>'dem3'!summary</vt:lpstr>
      <vt:lpstr>'dem30'!summary</vt:lpstr>
      <vt:lpstr>'dem31'!summary</vt:lpstr>
      <vt:lpstr>'dem33'!summary</vt:lpstr>
      <vt:lpstr>'dem34'!summary</vt:lpstr>
      <vt:lpstr>'Dem35'!summary</vt:lpstr>
      <vt:lpstr>'dem37'!summary</vt:lpstr>
      <vt:lpstr>'dem38'!summary</vt:lpstr>
      <vt:lpstr>'dem39'!summary</vt:lpstr>
      <vt:lpstr>'dem4'!summary</vt:lpstr>
      <vt:lpstr>'dem40'!summary</vt:lpstr>
      <vt:lpstr>dem40a!summary</vt:lpstr>
      <vt:lpstr>'dem41'!summary</vt:lpstr>
      <vt:lpstr>'dem42'!summary</vt:lpstr>
      <vt:lpstr>'dem43'!summary</vt:lpstr>
      <vt:lpstr>'dem47'!summary</vt:lpstr>
      <vt:lpstr>'dem5'!summary</vt:lpstr>
      <vt:lpstr>'dem6'!summary</vt:lpstr>
      <vt:lpstr>'dem7'!summary</vt:lpstr>
      <vt:lpstr>'dem8'!summary</vt:lpstr>
      <vt:lpstr>psc!summary</vt:lpstr>
      <vt:lpstr>'dem40'!Tourism</vt:lpstr>
      <vt:lpstr>'dem40'!tourismcap</vt:lpstr>
      <vt:lpstr>'dem40'!tourismrec</vt:lpstr>
      <vt:lpstr>dem40a!tourismrec</vt:lpstr>
      <vt:lpstr>'dem40'!tourismRevenue</vt:lpstr>
      <vt:lpstr>dem40a!tourismRevenue</vt:lpstr>
      <vt:lpstr>'dem41'!urbanDevelopment</vt:lpstr>
      <vt:lpstr>'dem15'!voted</vt:lpstr>
      <vt:lpstr>'dem16'!voted</vt:lpstr>
      <vt:lpstr>'dem17'!voted</vt:lpstr>
      <vt:lpstr>'dem19'!voted</vt:lpstr>
      <vt:lpstr>'dem27'!Voted</vt:lpstr>
      <vt:lpstr>'dem33'!Voted</vt:lpstr>
      <vt:lpstr>'dem34'!Voted</vt:lpstr>
      <vt:lpstr>'dem37'!Voted</vt:lpstr>
      <vt:lpstr>'dem38'!Voted</vt:lpstr>
      <vt:lpstr>'dem39'!Voted</vt:lpstr>
      <vt:lpstr>'dem40'!Voted</vt:lpstr>
      <vt:lpstr>dem40a!Voted</vt:lpstr>
      <vt:lpstr>'dem41'!Voted</vt:lpstr>
      <vt:lpstr>psc!Voted</vt:lpstr>
      <vt:lpstr>'dem16'!vsirec</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Siyon</cp:lastModifiedBy>
  <cp:lastPrinted>2017-09-02T07:17:08Z</cp:lastPrinted>
  <dcterms:created xsi:type="dcterms:W3CDTF">2011-07-12T05:33:40Z</dcterms:created>
  <dcterms:modified xsi:type="dcterms:W3CDTF">2017-09-02T07:59:37Z</dcterms:modified>
</cp:coreProperties>
</file>